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grim\Desktop\"/>
    </mc:Choice>
  </mc:AlternateContent>
  <xr:revisionPtr revIDLastSave="0" documentId="13_ncr:1_{EA1C63A7-27B5-4A33-9CBF-B50F28C125B0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 s="1"/>
  <c r="F19" i="1" s="1"/>
  <c r="C17" i="1"/>
  <c r="D17" i="1" s="1"/>
  <c r="E17" i="1" s="1"/>
  <c r="F17" i="1" s="1"/>
  <c r="D11" i="1"/>
  <c r="E11" i="1" s="1"/>
  <c r="F11" i="1" s="1"/>
  <c r="C9" i="1"/>
  <c r="D9" i="1" s="1"/>
  <c r="E9" i="1" s="1"/>
  <c r="F9" i="1" s="1"/>
  <c r="H17" i="1" l="1"/>
  <c r="H18" i="1" s="1"/>
  <c r="H19" i="1"/>
  <c r="H20" i="1" s="1"/>
  <c r="G19" i="1"/>
  <c r="G20" i="1" s="1"/>
  <c r="H9" i="1"/>
  <c r="H10" i="1" s="1"/>
  <c r="G9" i="1"/>
  <c r="G10" i="1" s="1"/>
  <c r="H11" i="1"/>
  <c r="H12" i="1" s="1"/>
  <c r="G11" i="1"/>
  <c r="G12" i="1" s="1"/>
  <c r="G17" i="1" l="1"/>
  <c r="G18" i="1" s="1"/>
</calcChain>
</file>

<file path=xl/sharedStrings.xml><?xml version="1.0" encoding="utf-8"?>
<sst xmlns="http://schemas.openxmlformats.org/spreadsheetml/2006/main" count="29" uniqueCount="16">
  <si>
    <t>Example</t>
  </si>
  <si>
    <t>Approved Revenue</t>
  </si>
  <si>
    <t>Approved Cost</t>
  </si>
  <si>
    <t>Charge to Cost Ratio</t>
  </si>
  <si>
    <t xml:space="preserve">Approved Cost Overhead </t>
  </si>
  <si>
    <t xml:space="preserve">Approved Overhead Corridor </t>
  </si>
  <si>
    <t>Approved Charge to Cost Corridor (Upper)</t>
  </si>
  <si>
    <t>Approved Charge to Cost Corridor (Lower)</t>
  </si>
  <si>
    <t>MSS (Corridors)</t>
  </si>
  <si>
    <t>CDS (Corridors)</t>
  </si>
  <si>
    <t>Percent Change</t>
  </si>
  <si>
    <t xml:space="preserve">Hospital could request an increase up to 10% more if needed. </t>
  </si>
  <si>
    <t>Proposed Unit Rate Compliance for MSS and CDS</t>
  </si>
  <si>
    <t>Effective: July 1, 2022</t>
  </si>
  <si>
    <r>
      <t xml:space="preserve">HSCRC Proposal : Calculated based on + or - 40% of portion of Charge to Cost Ratio related to Overhead </t>
    </r>
    <r>
      <rPr>
        <b/>
        <sz val="11"/>
        <color theme="1"/>
        <rFont val="Calibri"/>
        <family val="2"/>
        <scheme val="minor"/>
      </rPr>
      <t>if requested</t>
    </r>
  </si>
  <si>
    <t>HSCRC Proposal : Calculated based on + or - 30% of portion of Charge to Cost Ratio related to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</si>
</sst>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Border="1"/>
    <xf numFmtId="9" fontId="0" fillId="0" borderId="0" xfId="1" applyFont="1" applyBorder="1"/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165" fontId="0" fillId="0" borderId="0" xfId="0" applyNumberFormat="1" applyBorder="1"/>
    <xf numFmtId="10" fontId="0" fillId="0" borderId="0" xfId="1" applyNumberFormat="1" applyFont="1" applyBorder="1"/>
    <xf numFmtId="0" fontId="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110" zoomScaleNormal="110" workbookViewId="0">
      <selection activeCell="D15" sqref="D15"/>
    </sheetView>
  </sheetViews>
  <sheetFormatPr defaultRowHeight="15" x14ac:dyDescent="0.25"/>
  <cols>
    <col min="1" max="1" width="18.5703125" customWidth="1"/>
    <col min="2" max="2" width="14.42578125" customWidth="1"/>
    <col min="3" max="3" width="13.5703125" customWidth="1"/>
    <col min="4" max="4" width="13.42578125" customWidth="1"/>
    <col min="5" max="6" width="15.5703125" customWidth="1"/>
    <col min="7" max="7" width="16.140625" customWidth="1"/>
    <col min="8" max="8" width="16.42578125" customWidth="1"/>
  </cols>
  <sheetData>
    <row r="1" spans="1:9" ht="18.75" x14ac:dyDescent="0.3">
      <c r="A1" s="1" t="s">
        <v>12</v>
      </c>
    </row>
    <row r="2" spans="1:9" x14ac:dyDescent="0.25">
      <c r="A2" t="s">
        <v>13</v>
      </c>
    </row>
    <row r="5" spans="1:9" s="2" customFormat="1" x14ac:dyDescent="0.25">
      <c r="A5" s="2" t="s">
        <v>15</v>
      </c>
    </row>
    <row r="6" spans="1:9" s="2" customFormat="1" x14ac:dyDescent="0.25">
      <c r="A6" s="2" t="s">
        <v>11</v>
      </c>
    </row>
    <row r="7" spans="1:9" s="2" customFormat="1" x14ac:dyDescent="0.25">
      <c r="F7" s="3">
        <v>0.3</v>
      </c>
    </row>
    <row r="8" spans="1:9" s="2" customFormat="1" ht="45" x14ac:dyDescent="0.25">
      <c r="A8" s="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9" s="2" customFormat="1" x14ac:dyDescent="0.25">
      <c r="A9" s="2" t="s">
        <v>8</v>
      </c>
      <c r="B9" s="5">
        <v>10000000</v>
      </c>
      <c r="C9" s="5">
        <f>+B9/1.6</f>
        <v>6250000</v>
      </c>
      <c r="D9" s="6">
        <f>+B9/C9</f>
        <v>1.6</v>
      </c>
      <c r="E9" s="6">
        <f>D9-1</f>
        <v>0.60000000000000009</v>
      </c>
      <c r="F9" s="6">
        <f>+E9*$F$7</f>
        <v>0.18000000000000002</v>
      </c>
      <c r="G9" s="6">
        <f>1+E9+F9</f>
        <v>1.78</v>
      </c>
      <c r="H9" s="6">
        <f>1+E9-F9</f>
        <v>1.4200000000000002</v>
      </c>
    </row>
    <row r="10" spans="1:9" s="2" customFormat="1" x14ac:dyDescent="0.25">
      <c r="A10" s="2" t="s">
        <v>10</v>
      </c>
      <c r="B10" s="5"/>
      <c r="C10" s="5"/>
      <c r="D10" s="6"/>
      <c r="E10" s="6"/>
      <c r="F10" s="6"/>
      <c r="G10" s="7">
        <f>+G9/D9-1</f>
        <v>0.11250000000000004</v>
      </c>
      <c r="H10" s="7">
        <f>+H9/D9-1</f>
        <v>-0.11249999999999993</v>
      </c>
    </row>
    <row r="11" spans="1:9" s="2" customFormat="1" x14ac:dyDescent="0.25">
      <c r="A11" s="2" t="s">
        <v>9</v>
      </c>
      <c r="B11" s="5">
        <v>20000000</v>
      </c>
      <c r="C11" s="5">
        <v>10000000</v>
      </c>
      <c r="D11" s="6">
        <f>+B11/C11</f>
        <v>2</v>
      </c>
      <c r="E11" s="6">
        <f>D11-1</f>
        <v>1</v>
      </c>
      <c r="F11" s="6">
        <f>+E11*$F$7</f>
        <v>0.3</v>
      </c>
      <c r="G11" s="6">
        <f>1+E11+F11</f>
        <v>2.2999999999999998</v>
      </c>
      <c r="H11" s="6">
        <f>1+E11-F11</f>
        <v>1.7</v>
      </c>
    </row>
    <row r="12" spans="1:9" s="2" customFormat="1" x14ac:dyDescent="0.25">
      <c r="A12" s="2" t="s">
        <v>10</v>
      </c>
      <c r="G12" s="7">
        <f>+G11/D11-1</f>
        <v>0.14999999999999991</v>
      </c>
      <c r="H12" s="7">
        <f>+H11/D11-1</f>
        <v>-0.15000000000000002</v>
      </c>
    </row>
    <row r="13" spans="1:9" s="2" customFormat="1" x14ac:dyDescent="0.25"/>
    <row r="14" spans="1:9" x14ac:dyDescent="0.25">
      <c r="A14" s="2" t="s">
        <v>14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3">
        <v>0.4</v>
      </c>
      <c r="G15" s="2"/>
      <c r="H15" s="2"/>
      <c r="I15" s="2"/>
    </row>
    <row r="16" spans="1:9" ht="45" x14ac:dyDescent="0.25">
      <c r="A16" s="8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2"/>
    </row>
    <row r="17" spans="1:9" x14ac:dyDescent="0.25">
      <c r="A17" s="2" t="s">
        <v>8</v>
      </c>
      <c r="B17" s="5">
        <v>10000000</v>
      </c>
      <c r="C17" s="5">
        <f>+B17/1.6</f>
        <v>6250000</v>
      </c>
      <c r="D17" s="6">
        <f>+B17/C17</f>
        <v>1.6</v>
      </c>
      <c r="E17" s="6">
        <f>D17-1</f>
        <v>0.60000000000000009</v>
      </c>
      <c r="F17" s="6">
        <f>+E17*$F$15</f>
        <v>0.24000000000000005</v>
      </c>
      <c r="G17" s="6">
        <f>1+E17+F17</f>
        <v>1.84</v>
      </c>
      <c r="H17" s="6">
        <f>1+E17-F17</f>
        <v>1.36</v>
      </c>
      <c r="I17" s="2"/>
    </row>
    <row r="18" spans="1:9" x14ac:dyDescent="0.25">
      <c r="A18" s="2" t="s">
        <v>10</v>
      </c>
      <c r="B18" s="5"/>
      <c r="C18" s="5"/>
      <c r="D18" s="6"/>
      <c r="E18" s="6"/>
      <c r="F18" s="6"/>
      <c r="G18" s="7">
        <f>+G17/D17-1</f>
        <v>0.14999999999999991</v>
      </c>
      <c r="H18" s="7">
        <f>+H17/D17-1</f>
        <v>-0.15000000000000002</v>
      </c>
      <c r="I18" s="2"/>
    </row>
    <row r="19" spans="1:9" x14ac:dyDescent="0.25">
      <c r="A19" s="2" t="s">
        <v>9</v>
      </c>
      <c r="B19" s="5">
        <v>20000000</v>
      </c>
      <c r="C19" s="5">
        <v>10000000</v>
      </c>
      <c r="D19" s="6">
        <f>+B19/C19</f>
        <v>2</v>
      </c>
      <c r="E19" s="6">
        <f>D19-1</f>
        <v>1</v>
      </c>
      <c r="F19" s="6">
        <f>+E19*$F$15</f>
        <v>0.4</v>
      </c>
      <c r="G19" s="6">
        <f>1+E19+F19</f>
        <v>2.4</v>
      </c>
      <c r="H19" s="6">
        <f>1+E19-F19</f>
        <v>1.6</v>
      </c>
      <c r="I19" s="2"/>
    </row>
    <row r="20" spans="1:9" x14ac:dyDescent="0.25">
      <c r="A20" s="2" t="s">
        <v>10</v>
      </c>
      <c r="B20" s="2"/>
      <c r="C20" s="2"/>
      <c r="D20" s="2"/>
      <c r="E20" s="2"/>
      <c r="F20" s="2"/>
      <c r="G20" s="7">
        <f>+G19/D19-1</f>
        <v>0.19999999999999996</v>
      </c>
      <c r="H20" s="7">
        <f>+H19/D19-1</f>
        <v>-0.19999999999999996</v>
      </c>
      <c r="I20" s="2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C13DFB-64C2-479E-9C18-0D2B40B35B5F}"/>
</file>

<file path=customXml/itemProps2.xml><?xml version="1.0" encoding="utf-8"?>
<ds:datastoreItem xmlns:ds="http://schemas.openxmlformats.org/officeDocument/2006/customXml" ds:itemID="{1F09F64B-D593-4575-8735-E22C311A101B}"/>
</file>

<file path=customXml/itemProps3.xml><?xml version="1.0" encoding="utf-8"?>
<ds:datastoreItem xmlns:ds="http://schemas.openxmlformats.org/officeDocument/2006/customXml" ds:itemID="{EA8A0DFB-B852-42A3-B410-4C23FF1CE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Schmith</dc:creator>
  <cp:lastModifiedBy>Caitlin Grim</cp:lastModifiedBy>
  <dcterms:created xsi:type="dcterms:W3CDTF">2021-10-20T21:02:24Z</dcterms:created>
  <dcterms:modified xsi:type="dcterms:W3CDTF">2022-03-03T17:09:36Z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