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2980" windowHeight="9990" activeTab="0"/>
  </bookViews>
  <sheets>
    <sheet name="Sheet1" sheetId="1" r:id="rId1"/>
    <sheet name="Sheet3" sheetId="2" r:id="rId2"/>
  </sheets>
  <definedNames>
    <definedName name="_xlnm._FilterDatabase" localSheetId="0" hidden="1">'Sheet1'!$A$2:$H$70</definedName>
    <definedName name="_xlnm.Print_Titles" localSheetId="0">'Sheet1'!$A:$B,'Sheet1'!$1:$3</definedName>
  </definedNames>
  <calcPr fullCalcOnLoad="1"/>
</workbook>
</file>

<file path=xl/sharedStrings.xml><?xml version="1.0" encoding="utf-8"?>
<sst xmlns="http://schemas.openxmlformats.org/spreadsheetml/2006/main" count="201" uniqueCount="102">
  <si>
    <t>.</t>
  </si>
  <si>
    <t>FY2011</t>
  </si>
  <si>
    <t>FY2010</t>
  </si>
  <si>
    <t>FY2009</t>
  </si>
  <si>
    <t>FY2008</t>
  </si>
  <si>
    <t>PPC #</t>
  </si>
  <si>
    <t>PPC Description</t>
  </si>
  <si>
    <t>Adm $</t>
  </si>
  <si>
    <t>Adm T</t>
  </si>
  <si>
    <t>Cases</t>
  </si>
  <si>
    <t>Notes</t>
  </si>
  <si>
    <t>T Value&lt;1.96</t>
  </si>
  <si>
    <t>Exclusion Reason</t>
  </si>
  <si>
    <t xml:space="preserve">Stroke &amp; Intracranial Hemorrhage </t>
  </si>
  <si>
    <t>Extreme CNS Complications</t>
  </si>
  <si>
    <t xml:space="preserve">Acute Pulmonary Edema and Respiratory Failure without Ventilation </t>
  </si>
  <si>
    <t xml:space="preserve">Acute Pulmonary Edema and Respiratory Failure with Ventilation </t>
  </si>
  <si>
    <t>Pneumonia &amp; Other Lung Infections</t>
  </si>
  <si>
    <t xml:space="preserve">Aspiration Pneumonia </t>
  </si>
  <si>
    <t>Pulmonary Embolism</t>
  </si>
  <si>
    <t>Other Pulmonary Complications</t>
  </si>
  <si>
    <t>Shock</t>
  </si>
  <si>
    <t xml:space="preserve">Congestive Heart Failure </t>
  </si>
  <si>
    <t xml:space="preserve">Acute Myocardial Infarction </t>
  </si>
  <si>
    <t>Cardiac Arrythmias &amp; Conduction Disturbances</t>
  </si>
  <si>
    <t>Other Cardiac Complications</t>
  </si>
  <si>
    <t>Ventricular Fibrillation/Cardiac Arrest</t>
  </si>
  <si>
    <t xml:space="preserve">Peripheral Vascular Complications Except Venous Thrombosis </t>
  </si>
  <si>
    <t>Venous Thrombosis</t>
  </si>
  <si>
    <t>Major Gastrointestinal Complications without Transfusion or Significant Bleeding</t>
  </si>
  <si>
    <t xml:space="preserve">Major Gastrointestinal Complications with Transfusion or Significant Bleeding </t>
  </si>
  <si>
    <t>Major Liver Complications</t>
  </si>
  <si>
    <t xml:space="preserve">Other Gastrointestinal Complications without Transfusion or Significant Bleeding </t>
  </si>
  <si>
    <t>Clostridium Difficile Colitis</t>
  </si>
  <si>
    <t xml:space="preserve">Clinical/Coding </t>
  </si>
  <si>
    <t xml:space="preserve">Removed from List due to Clinical/Coding Issues </t>
  </si>
  <si>
    <t>Removed from List</t>
  </si>
  <si>
    <t>Urinary Tract Infection</t>
  </si>
  <si>
    <t xml:space="preserve">GU Complications Except UTI </t>
  </si>
  <si>
    <t xml:space="preserve">Renal Failure without Dialysis </t>
  </si>
  <si>
    <t xml:space="preserve">Renal Failure with Dialysis </t>
  </si>
  <si>
    <t xml:space="preserve">Diabetic Ketoacidosis &amp; Coma </t>
  </si>
  <si>
    <t xml:space="preserve">Post-Hemorrhagic &amp; Other Acute Anemia with Transfusion </t>
  </si>
  <si>
    <t xml:space="preserve">In-Hospital Trauma and Fractures </t>
  </si>
  <si>
    <t xml:space="preserve">Poisonings Except from Anesthesia </t>
  </si>
  <si>
    <t xml:space="preserve">t-value </t>
  </si>
  <si>
    <t>NOT SIGN</t>
  </si>
  <si>
    <t xml:space="preserve">Poisonings due to Anesthesia </t>
  </si>
  <si>
    <t xml:space="preserve">Decubitus Ulcer </t>
  </si>
  <si>
    <t>Transfusion Incompatibility Reaction</t>
  </si>
  <si>
    <t xml:space="preserve">Cellulitis </t>
  </si>
  <si>
    <t>Moderate Infectious</t>
  </si>
  <si>
    <t>Septicemia &amp; Severe Infections</t>
  </si>
  <si>
    <t xml:space="preserve">Acute Mental Health Changes </t>
  </si>
  <si>
    <t xml:space="preserve">Post-Operative Infection &amp; Deep Wound Disruption Without Procedure </t>
  </si>
  <si>
    <t xml:space="preserve">Post-Operative Wound Infection &amp; Deep Wound Disruption with Procedure </t>
  </si>
  <si>
    <t xml:space="preserve">Reopening Surgical Site </t>
  </si>
  <si>
    <t>Post-Operative Hemorrhage &amp; Hematoma without Hemorrhage Control Procedure or I&amp;D Proc</t>
  </si>
  <si>
    <t>Post-Operative Hemorrhage &amp; Hematoma with Hemorrhage Control Procedure or I&amp;D Proc</t>
  </si>
  <si>
    <t xml:space="preserve">Accidental Puncture/Laceration During Invasive Procedure </t>
  </si>
  <si>
    <t xml:space="preserve">Accidental Cut or Hemorrhage During Other Medical Care </t>
  </si>
  <si>
    <t xml:space="preserve">Other Surgical Complication - Mod </t>
  </si>
  <si>
    <t xml:space="preserve">Post-procedure Foreign Bodies </t>
  </si>
  <si>
    <t xml:space="preserve">Post-Operative Substance Reaction &amp; Non-O.R. Procedure for Foreign Body </t>
  </si>
  <si>
    <t xml:space="preserve">Encephalopathy </t>
  </si>
  <si>
    <t xml:space="preserve">Other Complications of Medical Care </t>
  </si>
  <si>
    <t xml:space="preserve">Iatrogenic Pneumothrax </t>
  </si>
  <si>
    <t xml:space="preserve">Mechanical Complication of Device, Implant &amp; Graft </t>
  </si>
  <si>
    <t xml:space="preserve">Gastrointestinal Ostomy Complications </t>
  </si>
  <si>
    <t xml:space="preserve">Inflammation &amp; Other Complications of Devices, Implants or Grafts Except Vascular Infection </t>
  </si>
  <si>
    <t>Infection, Inflammation &amp; Clotting Complications of Peripheral Vascular Catheters &amp; Infusions</t>
  </si>
  <si>
    <t xml:space="preserve">Infections due to Central Venous Catheters </t>
  </si>
  <si>
    <t xml:space="preserve">Obstetrical Hemorrhage without Transfusion </t>
  </si>
  <si>
    <t xml:space="preserve">Obstetrical Hemorrhage wtih Transfusion </t>
  </si>
  <si>
    <t xml:space="preserve">Obstetric Lacerations &amp; Other Trauma Without Instrumentation </t>
  </si>
  <si>
    <t>Obstetric Lacerations &amp; Other Trauma With Instrumentation</t>
  </si>
  <si>
    <t xml:space="preserve">Medical &amp; Anesthesia Obstetric Complications </t>
  </si>
  <si>
    <t xml:space="preserve">Major Puerperal Infection and Other Major Obstetric Complications </t>
  </si>
  <si>
    <t xml:space="preserve">Other Complications of Obstetrical Surgical &amp; Perineal Wounds </t>
  </si>
  <si>
    <t xml:space="preserve">Delivery with Placental Complications </t>
  </si>
  <si>
    <t xml:space="preserve">Post-Operative Respiratory Failure with Tracheostomy </t>
  </si>
  <si>
    <t>Other In-Hospital Adverse Events</t>
  </si>
  <si>
    <t xml:space="preserve">Urinary Tract Infection without Catheter </t>
  </si>
  <si>
    <t>New PPC</t>
  </si>
  <si>
    <t>Catheter-Related Urinary Tract Infection</t>
  </si>
  <si>
    <t>Note: Shaded PPCs are excluded</t>
  </si>
  <si>
    <t>Divided into PPC65 and 66</t>
  </si>
  <si>
    <t>Excluded this year.</t>
  </si>
  <si>
    <t>Added to MHAC this year.</t>
  </si>
  <si>
    <t>Exclusion Reason/Changes</t>
  </si>
  <si>
    <t>Adm$</t>
  </si>
  <si>
    <t>Excluded this year</t>
  </si>
  <si>
    <t>Rate Year 2014 (Based on FY2011Q4, FY2012 Q123 Data)</t>
  </si>
  <si>
    <r>
      <t>Marginal Charges (</t>
    </r>
    <r>
      <rPr>
        <sz val="10"/>
        <color indexed="8"/>
        <rFont val="Calibri"/>
        <family val="2"/>
      </rPr>
      <t>β</t>
    </r>
    <r>
      <rPr>
        <vertAlign val="subscript"/>
        <sz val="10"/>
        <color indexed="8"/>
        <rFont val="Calibri"/>
        <family val="2"/>
      </rPr>
      <t xml:space="preserve"> j</t>
    </r>
    <r>
      <rPr>
        <sz val="10"/>
        <color indexed="8"/>
        <rFont val="Calibri"/>
        <family val="2"/>
      </rPr>
      <t>)</t>
    </r>
  </si>
  <si>
    <t>% Change from Previous Base Period  </t>
  </si>
  <si>
    <t>Rate Year 2015 (Based on FY2012 Q1234 Data)</t>
  </si>
  <si>
    <t>Clinical</t>
  </si>
  <si>
    <t>t-value+case</t>
  </si>
  <si>
    <t xml:space="preserve">t-value+case </t>
  </si>
  <si>
    <t>$-1,331</t>
  </si>
  <si>
    <t>$-8,577</t>
  </si>
  <si>
    <t>$-625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</si>
</sst>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[$-409]h:mm:ss\ AM/PM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_);[Red]\(&quot;$&quot;#,##0.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i/>
      <sz val="10"/>
      <name val="Arial"/>
      <family val="2"/>
    </font>
    <font>
      <b/>
      <sz val="9"/>
      <name val="Arial Narrow"/>
      <family val="2"/>
    </font>
    <font>
      <sz val="9"/>
      <name val="Arial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8"/>
      <color indexed="8"/>
      <name val="Arial, Albany AMT, Helvetic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4" fillId="0" borderId="10" xfId="57" applyFont="1" applyFill="1" applyBorder="1" applyAlignment="1">
      <alignment horizontal="center" wrapText="1"/>
      <protection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5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ill="1" applyAlignment="1">
      <alignment wrapText="1"/>
    </xf>
    <xf numFmtId="164" fontId="4" fillId="0" borderId="10" xfId="57" applyNumberFormat="1" applyFont="1" applyBorder="1" applyAlignment="1">
      <alignment wrapText="1"/>
      <protection/>
    </xf>
    <xf numFmtId="165" fontId="4" fillId="0" borderId="10" xfId="57" applyNumberFormat="1" applyFont="1" applyBorder="1" applyAlignment="1">
      <alignment wrapText="1"/>
      <protection/>
    </xf>
    <xf numFmtId="164" fontId="4" fillId="0" borderId="10" xfId="57" applyNumberFormat="1" applyFont="1" applyFill="1" applyBorder="1" applyAlignment="1">
      <alignment wrapText="1"/>
      <protection/>
    </xf>
    <xf numFmtId="165" fontId="4" fillId="0" borderId="10" xfId="57" applyNumberFormat="1" applyFont="1" applyFill="1" applyBorder="1" applyAlignment="1">
      <alignment wrapText="1"/>
      <protection/>
    </xf>
    <xf numFmtId="0" fontId="50" fillId="0" borderId="0" xfId="0" applyFont="1" applyAlignment="1">
      <alignment wrapText="1"/>
    </xf>
    <xf numFmtId="0" fontId="3" fillId="0" borderId="10" xfId="57" applyBorder="1" applyAlignment="1">
      <alignment/>
      <protection/>
    </xf>
    <xf numFmtId="0" fontId="7" fillId="0" borderId="13" xfId="57" applyFont="1" applyBorder="1" applyAlignment="1">
      <alignment/>
      <protection/>
    </xf>
    <xf numFmtId="3" fontId="3" fillId="0" borderId="10" xfId="57" applyNumberFormat="1" applyBorder="1" applyAlignment="1">
      <alignment/>
      <protection/>
    </xf>
    <xf numFmtId="2" fontId="0" fillId="0" borderId="1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3" fillId="34" borderId="10" xfId="57" applyFill="1" applyBorder="1" applyAlignment="1">
      <alignment/>
      <protection/>
    </xf>
    <xf numFmtId="0" fontId="7" fillId="34" borderId="13" xfId="57" applyFont="1" applyFill="1" applyBorder="1" applyAlignment="1">
      <alignment/>
      <protection/>
    </xf>
    <xf numFmtId="164" fontId="3" fillId="34" borderId="10" xfId="57" applyNumberFormat="1" applyFill="1" applyBorder="1" applyAlignment="1">
      <alignment/>
      <protection/>
    </xf>
    <xf numFmtId="3" fontId="3" fillId="34" borderId="10" xfId="57" applyNumberFormat="1" applyFill="1" applyBorder="1" applyAlignment="1">
      <alignment/>
      <protection/>
    </xf>
    <xf numFmtId="0" fontId="3" fillId="0" borderId="10" xfId="57" applyFill="1" applyBorder="1" applyAlignment="1">
      <alignment/>
      <protection/>
    </xf>
    <xf numFmtId="0" fontId="7" fillId="0" borderId="13" xfId="57" applyFont="1" applyFill="1" applyBorder="1" applyAlignment="1">
      <alignment/>
      <protection/>
    </xf>
    <xf numFmtId="3" fontId="3" fillId="0" borderId="10" xfId="57" applyNumberFormat="1" applyFill="1" applyBorder="1" applyAlignment="1">
      <alignment/>
      <protection/>
    </xf>
    <xf numFmtId="0" fontId="0" fillId="0" borderId="10" xfId="0" applyBorder="1" applyAlignment="1">
      <alignment/>
    </xf>
    <xf numFmtId="0" fontId="7" fillId="22" borderId="13" xfId="57" applyFont="1" applyFill="1" applyBorder="1" applyAlignment="1">
      <alignment/>
      <protection/>
    </xf>
    <xf numFmtId="3" fontId="3" fillId="22" borderId="10" xfId="57" applyNumberFormat="1" applyFill="1" applyBorder="1" applyAlignment="1">
      <alignment/>
      <protection/>
    </xf>
    <xf numFmtId="3" fontId="3" fillId="0" borderId="10" xfId="57" applyNumberFormat="1" applyFont="1" applyBorder="1" applyAlignment="1">
      <alignment/>
      <protection/>
    </xf>
    <xf numFmtId="2" fontId="0" fillId="33" borderId="10" xfId="0" applyNumberFormat="1" applyFill="1" applyBorder="1" applyAlignment="1">
      <alignment/>
    </xf>
    <xf numFmtId="3" fontId="3" fillId="33" borderId="10" xfId="57" applyNumberFormat="1" applyFill="1" applyBorder="1" applyAlignment="1">
      <alignment/>
      <protection/>
    </xf>
    <xf numFmtId="0" fontId="3" fillId="33" borderId="10" xfId="57" applyFill="1" applyBorder="1" applyAlignment="1">
      <alignment/>
      <protection/>
    </xf>
    <xf numFmtId="0" fontId="7" fillId="33" borderId="13" xfId="57" applyFont="1" applyFill="1" applyBorder="1" applyAlignment="1">
      <alignment/>
      <protection/>
    </xf>
    <xf numFmtId="164" fontId="7" fillId="34" borderId="13" xfId="57" applyNumberFormat="1" applyFont="1" applyFill="1" applyBorder="1" applyAlignment="1">
      <alignment/>
      <protection/>
    </xf>
    <xf numFmtId="164" fontId="7" fillId="33" borderId="13" xfId="57" applyNumberFormat="1" applyFont="1" applyFill="1" applyBorder="1" applyAlignment="1">
      <alignment/>
      <protection/>
    </xf>
    <xf numFmtId="164" fontId="3" fillId="33" borderId="10" xfId="57" applyNumberFormat="1" applyFill="1" applyBorder="1" applyAlignment="1">
      <alignment/>
      <protection/>
    </xf>
    <xf numFmtId="0" fontId="3" fillId="0" borderId="10" xfId="57" applyFont="1" applyFill="1" applyBorder="1" applyAlignment="1">
      <alignment/>
      <protection/>
    </xf>
    <xf numFmtId="3" fontId="0" fillId="0" borderId="10" xfId="0" applyNumberFormat="1" applyBorder="1" applyAlignment="1">
      <alignment/>
    </xf>
    <xf numFmtId="3" fontId="3" fillId="0" borderId="14" xfId="57" applyNumberFormat="1" applyBorder="1" applyAlignment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3" fillId="0" borderId="0" xfId="57" applyNumberFormat="1" applyBorder="1" applyAlignment="1">
      <alignment/>
      <protection/>
    </xf>
    <xf numFmtId="0" fontId="7" fillId="35" borderId="13" xfId="57" applyFont="1" applyFill="1" applyBorder="1" applyAlignment="1">
      <alignment/>
      <protection/>
    </xf>
    <xf numFmtId="3" fontId="3" fillId="35" borderId="10" xfId="57" applyNumberFormat="1" applyFill="1" applyBorder="1" applyAlignment="1">
      <alignment/>
      <protection/>
    </xf>
    <xf numFmtId="0" fontId="50" fillId="0" borderId="0" xfId="0" applyFont="1" applyBorder="1" applyAlignment="1">
      <alignment/>
    </xf>
    <xf numFmtId="164" fontId="7" fillId="0" borderId="13" xfId="57" applyNumberFormat="1" applyFont="1" applyBorder="1" applyAlignment="1">
      <alignment/>
      <protection/>
    </xf>
    <xf numFmtId="3" fontId="7" fillId="0" borderId="13" xfId="57" applyNumberFormat="1" applyFont="1" applyBorder="1" applyAlignment="1">
      <alignment/>
      <protection/>
    </xf>
    <xf numFmtId="164" fontId="7" fillId="0" borderId="13" xfId="57" applyNumberFormat="1" applyFont="1" applyFill="1" applyBorder="1" applyAlignment="1">
      <alignment/>
      <protection/>
    </xf>
    <xf numFmtId="164" fontId="50" fillId="0" borderId="0" xfId="0" applyNumberFormat="1" applyFont="1" applyBorder="1" applyAlignment="1">
      <alignment/>
    </xf>
    <xf numFmtId="164" fontId="50" fillId="0" borderId="0" xfId="0" applyNumberFormat="1" applyFont="1" applyAlignment="1">
      <alignment wrapText="1"/>
    </xf>
    <xf numFmtId="2" fontId="7" fillId="0" borderId="13" xfId="57" applyNumberFormat="1" applyFont="1" applyFill="1" applyBorder="1" applyAlignment="1">
      <alignment/>
      <protection/>
    </xf>
    <xf numFmtId="2" fontId="7" fillId="34" borderId="13" xfId="57" applyNumberFormat="1" applyFont="1" applyFill="1" applyBorder="1" applyAlignment="1">
      <alignment/>
      <protection/>
    </xf>
    <xf numFmtId="2" fontId="7" fillId="0" borderId="13" xfId="57" applyNumberFormat="1" applyFont="1" applyBorder="1" applyAlignment="1">
      <alignment/>
      <protection/>
    </xf>
    <xf numFmtId="2" fontId="7" fillId="33" borderId="13" xfId="57" applyNumberFormat="1" applyFont="1" applyFill="1" applyBorder="1" applyAlignment="1">
      <alignment/>
      <protection/>
    </xf>
    <xf numFmtId="2" fontId="7" fillId="22" borderId="13" xfId="57" applyNumberFormat="1" applyFont="1" applyFill="1" applyBorder="1" applyAlignment="1">
      <alignment/>
      <protection/>
    </xf>
    <xf numFmtId="3" fontId="3" fillId="0" borderId="13" xfId="57" applyNumberFormat="1" applyBorder="1" applyAlignment="1">
      <alignment/>
      <protection/>
    </xf>
    <xf numFmtId="0" fontId="3" fillId="34" borderId="13" xfId="57" applyFill="1" applyBorder="1" applyAlignment="1">
      <alignment/>
      <protection/>
    </xf>
    <xf numFmtId="3" fontId="3" fillId="0" borderId="13" xfId="57" applyNumberFormat="1" applyFont="1" applyBorder="1" applyAlignment="1">
      <alignment/>
      <protection/>
    </xf>
    <xf numFmtId="0" fontId="3" fillId="33" borderId="13" xfId="57" applyFill="1" applyBorder="1" applyAlignment="1">
      <alignment/>
      <protection/>
    </xf>
    <xf numFmtId="164" fontId="7" fillId="0" borderId="14" xfId="57" applyNumberFormat="1" applyFont="1" applyBorder="1" applyAlignment="1">
      <alignment/>
      <protection/>
    </xf>
    <xf numFmtId="164" fontId="7" fillId="34" borderId="14" xfId="57" applyNumberFormat="1" applyFont="1" applyFill="1" applyBorder="1" applyAlignment="1">
      <alignment/>
      <protection/>
    </xf>
    <xf numFmtId="164" fontId="7" fillId="0" borderId="14" xfId="57" applyNumberFormat="1" applyFont="1" applyFill="1" applyBorder="1" applyAlignment="1">
      <alignment/>
      <protection/>
    </xf>
    <xf numFmtId="164" fontId="7" fillId="22" borderId="14" xfId="57" applyNumberFormat="1" applyFont="1" applyFill="1" applyBorder="1" applyAlignment="1">
      <alignment/>
      <protection/>
    </xf>
    <xf numFmtId="164" fontId="7" fillId="33" borderId="14" xfId="57" applyNumberFormat="1" applyFont="1" applyFill="1" applyBorder="1" applyAlignment="1">
      <alignment/>
      <protection/>
    </xf>
    <xf numFmtId="164" fontId="7" fillId="35" borderId="14" xfId="57" applyNumberFormat="1" applyFont="1" applyFill="1" applyBorder="1" applyAlignment="1">
      <alignment/>
      <protection/>
    </xf>
    <xf numFmtId="0" fontId="0" fillId="0" borderId="16" xfId="0" applyBorder="1" applyAlignment="1">
      <alignment wrapText="1"/>
    </xf>
    <xf numFmtId="167" fontId="3" fillId="0" borderId="17" xfId="57" applyNumberFormat="1" applyBorder="1" applyAlignment="1">
      <alignment/>
      <protection/>
    </xf>
    <xf numFmtId="4" fontId="3" fillId="0" borderId="13" xfId="57" applyNumberFormat="1" applyBorder="1" applyAlignment="1">
      <alignment/>
      <protection/>
    </xf>
    <xf numFmtId="3" fontId="50" fillId="0" borderId="0" xfId="0" applyNumberFormat="1" applyFont="1" applyBorder="1" applyAlignment="1">
      <alignment/>
    </xf>
    <xf numFmtId="167" fontId="0" fillId="0" borderId="16" xfId="0" applyNumberFormat="1" applyBorder="1" applyAlignment="1">
      <alignment/>
    </xf>
    <xf numFmtId="3" fontId="3" fillId="33" borderId="13" xfId="57" applyNumberFormat="1" applyFont="1" applyFill="1" applyBorder="1" applyAlignment="1">
      <alignment/>
      <protection/>
    </xf>
    <xf numFmtId="167" fontId="3" fillId="0" borderId="10" xfId="57" applyNumberFormat="1" applyBorder="1" applyAlignment="1">
      <alignment/>
      <protection/>
    </xf>
    <xf numFmtId="0" fontId="3" fillId="0" borderId="18" xfId="57" applyFill="1" applyBorder="1" applyAlignment="1">
      <alignment/>
      <protection/>
    </xf>
    <xf numFmtId="0" fontId="3" fillId="0" borderId="19" xfId="57" applyFill="1" applyBorder="1" applyAlignment="1">
      <alignment/>
      <protection/>
    </xf>
    <xf numFmtId="164" fontId="3" fillId="0" borderId="19" xfId="57" applyNumberFormat="1" applyFill="1" applyBorder="1" applyAlignment="1">
      <alignment/>
      <protection/>
    </xf>
    <xf numFmtId="0" fontId="3" fillId="0" borderId="20" xfId="57" applyFill="1" applyBorder="1" applyAlignment="1">
      <alignment/>
      <protection/>
    </xf>
    <xf numFmtId="3" fontId="4" fillId="0" borderId="10" xfId="57" applyNumberFormat="1" applyFont="1" applyBorder="1" applyAlignment="1">
      <alignment wrapText="1"/>
      <protection/>
    </xf>
    <xf numFmtId="3" fontId="4" fillId="0" borderId="10" xfId="57" applyNumberFormat="1" applyFont="1" applyFill="1" applyBorder="1" applyAlignment="1">
      <alignment wrapText="1"/>
      <protection/>
    </xf>
    <xf numFmtId="164" fontId="3" fillId="0" borderId="10" xfId="57" applyNumberFormat="1" applyBorder="1" applyAlignment="1">
      <alignment/>
      <protection/>
    </xf>
    <xf numFmtId="165" fontId="3" fillId="0" borderId="10" xfId="57" applyNumberFormat="1" applyBorder="1" applyAlignment="1">
      <alignment/>
      <protection/>
    </xf>
    <xf numFmtId="165" fontId="3" fillId="34" borderId="10" xfId="57" applyNumberFormat="1" applyFill="1" applyBorder="1" applyAlignment="1">
      <alignment/>
      <protection/>
    </xf>
    <xf numFmtId="0" fontId="3" fillId="34" borderId="10" xfId="57" applyFont="1" applyFill="1" applyBorder="1" applyAlignment="1">
      <alignment horizontal="center"/>
      <protection/>
    </xf>
    <xf numFmtId="164" fontId="3" fillId="0" borderId="10" xfId="57" applyNumberFormat="1" applyFill="1" applyBorder="1" applyAlignment="1">
      <alignment/>
      <protection/>
    </xf>
    <xf numFmtId="165" fontId="3" fillId="0" borderId="10" xfId="57" applyNumberFormat="1" applyFill="1" applyBorder="1" applyAlignment="1">
      <alignment/>
      <protection/>
    </xf>
    <xf numFmtId="165" fontId="3" fillId="36" borderId="10" xfId="57" applyNumberFormat="1" applyFill="1" applyBorder="1" applyAlignment="1">
      <alignment/>
      <protection/>
    </xf>
    <xf numFmtId="0" fontId="3" fillId="36" borderId="10" xfId="57" applyFont="1" applyFill="1" applyBorder="1" applyAlignment="1">
      <alignment/>
      <protection/>
    </xf>
    <xf numFmtId="0" fontId="3" fillId="34" borderId="10" xfId="57" applyFont="1" applyFill="1" applyBorder="1" applyAlignment="1">
      <alignment/>
      <protection/>
    </xf>
    <xf numFmtId="0" fontId="4" fillId="0" borderId="10" xfId="57" applyFont="1" applyBorder="1" applyAlignment="1">
      <alignment wrapText="1"/>
      <protection/>
    </xf>
    <xf numFmtId="0" fontId="4" fillId="0" borderId="10" xfId="57" applyFont="1" applyBorder="1" applyAlignment="1">
      <alignment horizontal="center" wrapText="1"/>
      <protection/>
    </xf>
    <xf numFmtId="0" fontId="4" fillId="0" borderId="10" xfId="57" applyFont="1" applyFill="1" applyBorder="1" applyAlignment="1">
      <alignment wrapText="1"/>
      <protection/>
    </xf>
    <xf numFmtId="0" fontId="3" fillId="0" borderId="10" xfId="57" applyBorder="1" applyAlignment="1">
      <alignment horizontal="center"/>
      <protection/>
    </xf>
    <xf numFmtId="0" fontId="3" fillId="34" borderId="10" xfId="57" applyFill="1" applyBorder="1" applyAlignment="1">
      <alignment horizontal="center"/>
      <protection/>
    </xf>
    <xf numFmtId="164" fontId="3" fillId="34" borderId="10" xfId="57" applyNumberFormat="1" applyFont="1" applyFill="1" applyBorder="1" applyAlignment="1">
      <alignment/>
      <protection/>
    </xf>
    <xf numFmtId="165" fontId="3" fillId="34" borderId="10" xfId="57" applyNumberFormat="1" applyFont="1" applyFill="1" applyBorder="1" applyAlignment="1">
      <alignment/>
      <protection/>
    </xf>
    <xf numFmtId="0" fontId="3" fillId="0" borderId="10" xfId="57" applyFill="1" applyBorder="1" applyAlignment="1">
      <alignment horizontal="center"/>
      <protection/>
    </xf>
    <xf numFmtId="0" fontId="0" fillId="0" borderId="0" xfId="0" applyFill="1" applyBorder="1" applyAlignment="1">
      <alignment wrapText="1"/>
    </xf>
    <xf numFmtId="0" fontId="4" fillId="0" borderId="0" xfId="57" applyFont="1" applyFill="1" applyBorder="1" applyAlignment="1">
      <alignment wrapText="1"/>
      <protection/>
    </xf>
    <xf numFmtId="0" fontId="4" fillId="0" borderId="16" xfId="57" applyFont="1" applyFill="1" applyBorder="1" applyAlignment="1">
      <alignment wrapText="1"/>
      <protection/>
    </xf>
    <xf numFmtId="0" fontId="6" fillId="0" borderId="10" xfId="57" applyFont="1" applyFill="1" applyBorder="1" applyAlignment="1">
      <alignment wrapText="1"/>
      <protection/>
    </xf>
    <xf numFmtId="0" fontId="4" fillId="0" borderId="21" xfId="57" applyFont="1" applyBorder="1" applyAlignment="1">
      <alignment wrapText="1"/>
      <protection/>
    </xf>
    <xf numFmtId="0" fontId="4" fillId="0" borderId="22" xfId="57" applyFont="1" applyFill="1" applyBorder="1" applyAlignment="1">
      <alignment wrapText="1"/>
      <protection/>
    </xf>
    <xf numFmtId="0" fontId="51" fillId="0" borderId="23" xfId="0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10" fillId="37" borderId="10" xfId="0" applyNumberFormat="1" applyFont="1" applyFill="1" applyBorder="1" applyAlignment="1" applyProtection="1">
      <alignment horizontal="right" wrapText="1"/>
      <protection/>
    </xf>
    <xf numFmtId="0" fontId="3" fillId="38" borderId="10" xfId="57" applyFill="1" applyBorder="1" applyAlignment="1">
      <alignment/>
      <protection/>
    </xf>
    <xf numFmtId="0" fontId="51" fillId="0" borderId="0" xfId="0" applyFont="1" applyBorder="1" applyAlignment="1">
      <alignment horizontal="center" wrapText="1"/>
    </xf>
    <xf numFmtId="0" fontId="3" fillId="38" borderId="10" xfId="57" applyFont="1" applyFill="1" applyBorder="1" applyAlignment="1">
      <alignment/>
      <protection/>
    </xf>
    <xf numFmtId="0" fontId="10" fillId="33" borderId="10" xfId="0" applyNumberFormat="1" applyFont="1" applyFill="1" applyBorder="1" applyAlignment="1" applyProtection="1">
      <alignment horizontal="right" wrapText="1"/>
      <protection/>
    </xf>
    <xf numFmtId="167" fontId="7" fillId="0" borderId="13" xfId="57" applyNumberFormat="1" applyFont="1" applyBorder="1" applyAlignment="1">
      <alignment/>
      <protection/>
    </xf>
    <xf numFmtId="0" fontId="3" fillId="39" borderId="10" xfId="57" applyFill="1" applyBorder="1" applyAlignment="1">
      <alignment/>
      <protection/>
    </xf>
    <xf numFmtId="0" fontId="10" fillId="39" borderId="10" xfId="0" applyNumberFormat="1" applyFont="1" applyFill="1" applyBorder="1" applyAlignment="1" applyProtection="1">
      <alignment horizontal="right" wrapText="1"/>
      <protection/>
    </xf>
    <xf numFmtId="8" fontId="10" fillId="37" borderId="10" xfId="0" applyNumberFormat="1" applyFont="1" applyFill="1" applyBorder="1" applyAlignment="1" applyProtection="1">
      <alignment horizontal="right" wrapText="1"/>
      <protection/>
    </xf>
    <xf numFmtId="8" fontId="10" fillId="39" borderId="10" xfId="0" applyNumberFormat="1" applyFont="1" applyFill="1" applyBorder="1" applyAlignment="1" applyProtection="1">
      <alignment horizontal="right" wrapText="1"/>
      <protection/>
    </xf>
    <xf numFmtId="8" fontId="10" fillId="33" borderId="10" xfId="0" applyNumberFormat="1" applyFont="1" applyFill="1" applyBorder="1" applyAlignment="1" applyProtection="1">
      <alignment horizontal="right" wrapText="1"/>
      <protection/>
    </xf>
    <xf numFmtId="0" fontId="4" fillId="0" borderId="15" xfId="57" applyFont="1" applyFill="1" applyBorder="1" applyAlignment="1">
      <alignment horizontal="center" wrapText="1"/>
      <protection/>
    </xf>
    <xf numFmtId="0" fontId="7" fillId="0" borderId="14" xfId="57" applyFont="1" applyBorder="1" applyAlignment="1">
      <alignment/>
      <protection/>
    </xf>
    <xf numFmtId="0" fontId="7" fillId="38" borderId="14" xfId="57" applyFont="1" applyFill="1" applyBorder="1" applyAlignment="1">
      <alignment/>
      <protection/>
    </xf>
    <xf numFmtId="0" fontId="7" fillId="0" borderId="14" xfId="57" applyFont="1" applyFill="1" applyBorder="1" applyAlignment="1">
      <alignment/>
      <protection/>
    </xf>
    <xf numFmtId="164" fontId="7" fillId="38" borderId="14" xfId="57" applyNumberFormat="1" applyFont="1" applyFill="1" applyBorder="1" applyAlignment="1">
      <alignment/>
      <protection/>
    </xf>
    <xf numFmtId="0" fontId="5" fillId="0" borderId="25" xfId="0" applyFont="1" applyBorder="1" applyAlignment="1">
      <alignment/>
    </xf>
    <xf numFmtId="0" fontId="50" fillId="0" borderId="26" xfId="0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51" fillId="0" borderId="10" xfId="0" applyFont="1" applyBorder="1" applyAlignment="1">
      <alignment horizontal="center" wrapText="1"/>
    </xf>
    <xf numFmtId="0" fontId="7" fillId="0" borderId="10" xfId="57" applyFont="1" applyBorder="1" applyAlignment="1">
      <alignment/>
      <protection/>
    </xf>
    <xf numFmtId="167" fontId="7" fillId="0" borderId="10" xfId="57" applyNumberFormat="1" applyFont="1" applyBorder="1" applyAlignment="1">
      <alignment/>
      <protection/>
    </xf>
    <xf numFmtId="0" fontId="7" fillId="39" borderId="10" xfId="57" applyFont="1" applyFill="1" applyBorder="1" applyAlignment="1">
      <alignment/>
      <protection/>
    </xf>
    <xf numFmtId="0" fontId="7" fillId="0" borderId="10" xfId="57" applyFont="1" applyFill="1" applyBorder="1" applyAlignment="1">
      <alignment/>
      <protection/>
    </xf>
    <xf numFmtId="0" fontId="7" fillId="33" borderId="10" xfId="57" applyFont="1" applyFill="1" applyBorder="1" applyAlignment="1">
      <alignment/>
      <protection/>
    </xf>
    <xf numFmtId="0" fontId="7" fillId="38" borderId="10" xfId="57" applyFont="1" applyFill="1" applyBorder="1" applyAlignment="1">
      <alignment/>
      <protection/>
    </xf>
    <xf numFmtId="164" fontId="7" fillId="39" borderId="10" xfId="57" applyNumberFormat="1" applyFont="1" applyFill="1" applyBorder="1" applyAlignment="1">
      <alignment/>
      <protection/>
    </xf>
    <xf numFmtId="164" fontId="7" fillId="33" borderId="10" xfId="57" applyNumberFormat="1" applyFont="1" applyFill="1" applyBorder="1" applyAlignment="1">
      <alignment/>
      <protection/>
    </xf>
    <xf numFmtId="164" fontId="7" fillId="38" borderId="10" xfId="57" applyNumberFormat="1" applyFont="1" applyFill="1" applyBorder="1" applyAlignment="1">
      <alignment/>
      <protection/>
    </xf>
    <xf numFmtId="0" fontId="2" fillId="0" borderId="27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1" fillId="0" borderId="17" xfId="0" applyFont="1" applyBorder="1" applyAlignment="1">
      <alignment wrapText="1"/>
    </xf>
    <xf numFmtId="0" fontId="0" fillId="0" borderId="24" xfId="0" applyBorder="1" applyAlignment="1">
      <alignment wrapText="1"/>
    </xf>
    <xf numFmtId="0" fontId="2" fillId="0" borderId="2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0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8.8515625" style="4" customWidth="1"/>
    <col min="2" max="2" width="69.57421875" style="13" customWidth="1"/>
    <col min="3" max="3" width="12.8515625" style="13" customWidth="1"/>
    <col min="4" max="4" width="12.140625" style="13" customWidth="1"/>
    <col min="5" max="5" width="9.28125" style="13" customWidth="1"/>
    <col min="6" max="6" width="14.00390625" style="13" customWidth="1"/>
    <col min="7" max="7" width="18.8515625" style="13" customWidth="1"/>
    <col min="8" max="9" width="14.28125" style="13" customWidth="1"/>
    <col min="10" max="10" width="10.7109375" style="54" customWidth="1"/>
    <col min="11" max="11" width="13.00390625" style="13" customWidth="1"/>
    <col min="12" max="12" width="10.28125" style="13" customWidth="1"/>
    <col min="13" max="13" width="18.7109375" style="4" customWidth="1"/>
    <col min="14" max="14" width="15.421875" style="4" customWidth="1"/>
    <col min="15" max="15" width="15.421875" style="70" customWidth="1"/>
    <col min="16" max="16" width="10.7109375" style="54" customWidth="1"/>
    <col min="17" max="17" width="14.140625" style="13" customWidth="1"/>
    <col min="18" max="18" width="10.28125" style="13" customWidth="1"/>
    <col min="19" max="19" width="18.28125" style="4" customWidth="1"/>
    <col min="20" max="23" width="8.8515625" style="4" customWidth="1"/>
    <col min="24" max="24" width="16.140625" style="4" customWidth="1"/>
    <col min="25" max="26" width="8.8515625" style="4" customWidth="1"/>
    <col min="27" max="27" width="14.140625" style="4" customWidth="1"/>
    <col min="28" max="28" width="8.8515625" style="4" customWidth="1"/>
    <col min="29" max="29" width="26.140625" style="4" customWidth="1"/>
    <col min="30" max="33" width="8.8515625" style="4" customWidth="1"/>
    <col min="34" max="34" width="19.00390625" style="4" customWidth="1"/>
    <col min="35" max="16384" width="8.8515625" style="4" customWidth="1"/>
  </cols>
  <sheetData>
    <row r="1" spans="1:33" ht="33.75" customHeight="1" thickBot="1">
      <c r="A1" s="5"/>
      <c r="B1" s="6"/>
      <c r="C1" s="141" t="s">
        <v>95</v>
      </c>
      <c r="D1" s="141"/>
      <c r="E1" s="141"/>
      <c r="F1" s="141"/>
      <c r="G1" s="139" t="s">
        <v>94</v>
      </c>
      <c r="H1" s="140"/>
      <c r="I1" s="107"/>
      <c r="J1" s="146" t="s">
        <v>92</v>
      </c>
      <c r="K1" s="146"/>
      <c r="L1" s="146"/>
      <c r="M1" s="146"/>
      <c r="N1" s="139" t="s">
        <v>94</v>
      </c>
      <c r="O1" s="140"/>
      <c r="P1" s="142" t="s">
        <v>1</v>
      </c>
      <c r="Q1" s="142"/>
      <c r="R1" s="142"/>
      <c r="S1" s="143"/>
      <c r="T1" s="7"/>
      <c r="U1" s="142" t="s">
        <v>2</v>
      </c>
      <c r="V1" s="142"/>
      <c r="W1" s="142"/>
      <c r="X1" s="143"/>
      <c r="Y1" s="100"/>
      <c r="Z1" s="144" t="s">
        <v>3</v>
      </c>
      <c r="AA1" s="145"/>
      <c r="AB1" s="145"/>
      <c r="AC1" s="8"/>
      <c r="AD1" s="100"/>
      <c r="AE1" s="137" t="s">
        <v>4</v>
      </c>
      <c r="AF1" s="138"/>
      <c r="AG1" s="138"/>
    </row>
    <row r="2" spans="1:34" ht="27.75" thickBot="1">
      <c r="A2" s="92" t="s">
        <v>5</v>
      </c>
      <c r="B2" s="126" t="s">
        <v>6</v>
      </c>
      <c r="C2" s="9" t="s">
        <v>7</v>
      </c>
      <c r="D2" s="10" t="s">
        <v>8</v>
      </c>
      <c r="E2" s="81" t="s">
        <v>9</v>
      </c>
      <c r="F2" s="1" t="s">
        <v>10</v>
      </c>
      <c r="G2" s="127" t="s">
        <v>93</v>
      </c>
      <c r="H2" s="127" t="s">
        <v>9</v>
      </c>
      <c r="I2" s="110"/>
      <c r="J2" s="9" t="s">
        <v>7</v>
      </c>
      <c r="K2" s="10" t="s">
        <v>8</v>
      </c>
      <c r="L2" s="81" t="s">
        <v>9</v>
      </c>
      <c r="M2" s="1" t="s">
        <v>10</v>
      </c>
      <c r="N2" s="106" t="s">
        <v>93</v>
      </c>
      <c r="O2" s="106" t="s">
        <v>9</v>
      </c>
      <c r="P2" s="9" t="s">
        <v>7</v>
      </c>
      <c r="Q2" s="10" t="s">
        <v>8</v>
      </c>
      <c r="R2" s="81" t="s">
        <v>9</v>
      </c>
      <c r="S2" s="1" t="s">
        <v>10</v>
      </c>
      <c r="T2" s="104"/>
      <c r="U2" s="9" t="s">
        <v>7</v>
      </c>
      <c r="V2" s="10" t="s">
        <v>8</v>
      </c>
      <c r="W2" s="81" t="s">
        <v>9</v>
      </c>
      <c r="X2" s="1" t="s">
        <v>10</v>
      </c>
      <c r="Y2" s="102"/>
      <c r="Z2" s="9" t="s">
        <v>7</v>
      </c>
      <c r="AA2" s="10" t="s">
        <v>8</v>
      </c>
      <c r="AB2" s="81" t="s">
        <v>9</v>
      </c>
      <c r="AC2" s="1" t="s">
        <v>10</v>
      </c>
      <c r="AD2" s="101"/>
      <c r="AE2" s="92" t="s">
        <v>7</v>
      </c>
      <c r="AF2" s="10" t="s">
        <v>8</v>
      </c>
      <c r="AG2" s="81" t="s">
        <v>9</v>
      </c>
      <c r="AH2" s="93" t="s">
        <v>10</v>
      </c>
    </row>
    <row r="3" spans="1:34" ht="27" customHeight="1">
      <c r="A3" s="94"/>
      <c r="B3" s="103"/>
      <c r="C3" s="11"/>
      <c r="D3" s="12" t="s">
        <v>11</v>
      </c>
      <c r="E3" s="103"/>
      <c r="F3" s="1" t="s">
        <v>89</v>
      </c>
      <c r="G3" s="1" t="s">
        <v>90</v>
      </c>
      <c r="H3" s="1" t="s">
        <v>9</v>
      </c>
      <c r="I3" s="119"/>
      <c r="J3" s="11"/>
      <c r="K3" s="12" t="s">
        <v>11</v>
      </c>
      <c r="L3" s="103"/>
      <c r="M3" s="1" t="s">
        <v>89</v>
      </c>
      <c r="N3" s="1" t="s">
        <v>90</v>
      </c>
      <c r="O3" s="1" t="s">
        <v>9</v>
      </c>
      <c r="P3" s="11"/>
      <c r="Q3" s="12" t="s">
        <v>11</v>
      </c>
      <c r="R3" s="103"/>
      <c r="S3" s="1" t="s">
        <v>89</v>
      </c>
      <c r="T3" s="105"/>
      <c r="U3" s="11"/>
      <c r="V3" s="12" t="s">
        <v>11</v>
      </c>
      <c r="W3" s="82"/>
      <c r="X3" s="1" t="s">
        <v>12</v>
      </c>
      <c r="Y3" s="102"/>
      <c r="Z3" s="11"/>
      <c r="AA3" s="12" t="s">
        <v>11</v>
      </c>
      <c r="AB3" s="82"/>
      <c r="AC3" s="1"/>
      <c r="AD3" s="101"/>
      <c r="AE3" s="94"/>
      <c r="AF3" s="12" t="s">
        <v>11</v>
      </c>
      <c r="AG3" s="82"/>
      <c r="AH3" s="93"/>
    </row>
    <row r="4" spans="1:34" s="18" customFormat="1" ht="15">
      <c r="A4" s="14">
        <v>1</v>
      </c>
      <c r="B4" s="128" t="s">
        <v>13</v>
      </c>
      <c r="C4" s="116">
        <v>13527</v>
      </c>
      <c r="D4" s="108">
        <v>34.48</v>
      </c>
      <c r="E4" s="108">
        <v>825</v>
      </c>
      <c r="F4" s="128"/>
      <c r="G4" s="129">
        <f>(C4-J4)/J4</f>
        <v>-0.07330273343837775</v>
      </c>
      <c r="H4" s="129">
        <f>(E4-L4)/L4</f>
        <v>-0.13522012578616352</v>
      </c>
      <c r="I4" s="120"/>
      <c r="J4" s="50">
        <v>14597</v>
      </c>
      <c r="K4" s="15">
        <v>39.45</v>
      </c>
      <c r="L4" s="16">
        <v>954</v>
      </c>
      <c r="M4" s="72"/>
      <c r="N4" s="76">
        <f>(J4-P4)/P4</f>
        <v>-0.02900286037384421</v>
      </c>
      <c r="O4" s="76">
        <f>(L4-R4)/R4</f>
        <v>-0.08180943214629452</v>
      </c>
      <c r="P4" s="64">
        <v>15033</v>
      </c>
      <c r="Q4" s="15">
        <v>47.93</v>
      </c>
      <c r="R4" s="16">
        <v>1039</v>
      </c>
      <c r="S4" s="16"/>
      <c r="T4" s="16"/>
      <c r="U4" s="2">
        <v>12652.9251312217</v>
      </c>
      <c r="V4" s="17">
        <v>40.71</v>
      </c>
      <c r="W4" s="16">
        <v>1005</v>
      </c>
      <c r="X4" s="14"/>
      <c r="Y4" s="77"/>
      <c r="Z4" s="83">
        <v>11881.933685437705</v>
      </c>
      <c r="AA4" s="84">
        <v>38.833071853565215</v>
      </c>
      <c r="AB4" s="16">
        <v>1036</v>
      </c>
      <c r="AC4" s="25"/>
      <c r="AD4" s="77"/>
      <c r="AE4" s="83">
        <v>13065.91558532271</v>
      </c>
      <c r="AF4" s="84">
        <v>38.603236410780156</v>
      </c>
      <c r="AG4" s="16">
        <v>828</v>
      </c>
      <c r="AH4" s="95"/>
    </row>
    <row r="5" spans="1:34" s="18" customFormat="1" ht="15">
      <c r="A5" s="14">
        <v>2</v>
      </c>
      <c r="B5" s="128" t="s">
        <v>14</v>
      </c>
      <c r="C5" s="116">
        <v>14228</v>
      </c>
      <c r="D5" s="108">
        <v>25.38</v>
      </c>
      <c r="E5" s="108">
        <v>415</v>
      </c>
      <c r="F5" s="128"/>
      <c r="G5" s="129">
        <f aca="true" t="shared" si="0" ref="G5:G68">(C5-J5)/J5</f>
        <v>-0.04937529230974811</v>
      </c>
      <c r="H5" s="129">
        <f aca="true" t="shared" si="1" ref="H5:H68">(E5-L5)/L5</f>
        <v>-0.06741573033707865</v>
      </c>
      <c r="I5" s="120"/>
      <c r="J5" s="50">
        <v>14967</v>
      </c>
      <c r="K5" s="15">
        <v>27.17</v>
      </c>
      <c r="L5" s="16">
        <v>445</v>
      </c>
      <c r="M5" s="60"/>
      <c r="N5" s="76">
        <f aca="true" t="shared" si="2" ref="N5:N68">(J5-P5)/P5</f>
        <v>0.14051665015621428</v>
      </c>
      <c r="O5" s="76">
        <f aca="true" t="shared" si="3" ref="O5:O68">(L5-R5)/R5</f>
        <v>-0.08436213991769548</v>
      </c>
      <c r="P5" s="64">
        <v>13123</v>
      </c>
      <c r="Q5" s="15">
        <v>28.13</v>
      </c>
      <c r="R5" s="16">
        <v>486</v>
      </c>
      <c r="S5" s="16"/>
      <c r="T5" s="16"/>
      <c r="U5" s="2">
        <v>15059.11667500496</v>
      </c>
      <c r="V5" s="17">
        <v>35.16</v>
      </c>
      <c r="W5" s="16">
        <v>542</v>
      </c>
      <c r="X5" s="14"/>
      <c r="Y5" s="78"/>
      <c r="Z5" s="83">
        <v>13656.39285905766</v>
      </c>
      <c r="AA5" s="84">
        <v>35.86168400844448</v>
      </c>
      <c r="AB5" s="16">
        <v>703</v>
      </c>
      <c r="AC5" s="25"/>
      <c r="AD5" s="78"/>
      <c r="AE5" s="83">
        <v>12050.590011660417</v>
      </c>
      <c r="AF5" s="84">
        <v>30.37496920725565</v>
      </c>
      <c r="AG5" s="16">
        <v>644</v>
      </c>
      <c r="AH5" s="95"/>
    </row>
    <row r="6" spans="1:34" s="18" customFormat="1" ht="15">
      <c r="A6" s="14">
        <v>3</v>
      </c>
      <c r="B6" s="128" t="s">
        <v>15</v>
      </c>
      <c r="C6" s="116">
        <v>9808</v>
      </c>
      <c r="D6" s="108">
        <v>57.56</v>
      </c>
      <c r="E6" s="108">
        <v>4635</v>
      </c>
      <c r="F6" s="128"/>
      <c r="G6" s="129">
        <f t="shared" si="0"/>
        <v>0.05969217727131458</v>
      </c>
      <c r="H6" s="129">
        <f t="shared" si="1"/>
        <v>-0.08108643933386202</v>
      </c>
      <c r="I6" s="120"/>
      <c r="J6" s="50">
        <v>9255.51798</v>
      </c>
      <c r="K6" s="15">
        <v>55.66</v>
      </c>
      <c r="L6" s="16">
        <v>5044</v>
      </c>
      <c r="M6" s="60"/>
      <c r="N6" s="76">
        <f t="shared" si="2"/>
        <v>0.038053127856270436</v>
      </c>
      <c r="O6" s="76">
        <f t="shared" si="3"/>
        <v>-0.10851891127606929</v>
      </c>
      <c r="P6" s="64">
        <v>8916.22763</v>
      </c>
      <c r="Q6" s="15">
        <v>63.66</v>
      </c>
      <c r="R6" s="16">
        <v>5658</v>
      </c>
      <c r="S6" s="16"/>
      <c r="T6" s="16"/>
      <c r="U6" s="2">
        <v>5559.049414312628</v>
      </c>
      <c r="V6" s="17">
        <v>40.79</v>
      </c>
      <c r="W6" s="16">
        <v>5824</v>
      </c>
      <c r="X6" s="14"/>
      <c r="Y6" s="78"/>
      <c r="Z6" s="83">
        <v>5317.786210129324</v>
      </c>
      <c r="AA6" s="84">
        <v>40.51576002639167</v>
      </c>
      <c r="AB6" s="16">
        <v>6274</v>
      </c>
      <c r="AC6" s="25"/>
      <c r="AD6" s="78"/>
      <c r="AE6" s="83">
        <v>5721.216194625744</v>
      </c>
      <c r="AF6" s="84">
        <v>40.42512876964255</v>
      </c>
      <c r="AG6" s="16">
        <v>5257</v>
      </c>
      <c r="AH6" s="95"/>
    </row>
    <row r="7" spans="1:34" s="18" customFormat="1" ht="15">
      <c r="A7" s="14">
        <v>4</v>
      </c>
      <c r="B7" s="128" t="s">
        <v>16</v>
      </c>
      <c r="C7" s="116">
        <v>32783</v>
      </c>
      <c r="D7" s="108">
        <v>80.64</v>
      </c>
      <c r="E7" s="108">
        <v>780</v>
      </c>
      <c r="F7" s="128"/>
      <c r="G7" s="129">
        <f t="shared" si="0"/>
        <v>0.019911022617677254</v>
      </c>
      <c r="H7" s="129">
        <f t="shared" si="1"/>
        <v>-0.07032181168057211</v>
      </c>
      <c r="I7" s="120"/>
      <c r="J7" s="50">
        <v>32143</v>
      </c>
      <c r="K7" s="15">
        <v>81.14</v>
      </c>
      <c r="L7" s="16">
        <v>839</v>
      </c>
      <c r="M7" s="60"/>
      <c r="N7" s="76">
        <f t="shared" si="2"/>
        <v>0.16713870733478578</v>
      </c>
      <c r="O7" s="76">
        <f t="shared" si="3"/>
        <v>-0.09590517241379311</v>
      </c>
      <c r="P7" s="64">
        <v>27540</v>
      </c>
      <c r="Q7" s="15">
        <v>81.96</v>
      </c>
      <c r="R7" s="16">
        <v>928</v>
      </c>
      <c r="S7" s="16"/>
      <c r="T7" s="16"/>
      <c r="U7" s="2">
        <v>22105.372034467815</v>
      </c>
      <c r="V7" s="17">
        <v>67.72</v>
      </c>
      <c r="W7" s="16">
        <v>949</v>
      </c>
      <c r="X7" s="14"/>
      <c r="Y7" s="78"/>
      <c r="Z7" s="83">
        <v>23062.30279587456</v>
      </c>
      <c r="AA7" s="84">
        <v>70.32162996542931</v>
      </c>
      <c r="AB7" s="16">
        <v>940</v>
      </c>
      <c r="AC7" s="25"/>
      <c r="AD7" s="78"/>
      <c r="AE7" s="83">
        <v>20064.482172698936</v>
      </c>
      <c r="AF7" s="84">
        <v>60.3672077904143</v>
      </c>
      <c r="AG7" s="16">
        <v>898</v>
      </c>
      <c r="AH7" s="95"/>
    </row>
    <row r="8" spans="1:34" s="18" customFormat="1" ht="15">
      <c r="A8" s="14">
        <v>5</v>
      </c>
      <c r="B8" s="128" t="s">
        <v>17</v>
      </c>
      <c r="C8" s="116">
        <v>20888</v>
      </c>
      <c r="D8" s="108">
        <v>102.53</v>
      </c>
      <c r="E8" s="108">
        <v>3174</v>
      </c>
      <c r="F8" s="128"/>
      <c r="G8" s="129">
        <f t="shared" si="0"/>
        <v>0.05558924600768142</v>
      </c>
      <c r="H8" s="129">
        <f t="shared" si="1"/>
        <v>-0.0985515478557228</v>
      </c>
      <c r="I8" s="120"/>
      <c r="J8" s="50">
        <v>19788</v>
      </c>
      <c r="K8" s="15">
        <v>100.63</v>
      </c>
      <c r="L8" s="16">
        <v>3521</v>
      </c>
      <c r="M8" s="60"/>
      <c r="N8" s="76">
        <f t="shared" si="2"/>
        <v>0.23220623949187372</v>
      </c>
      <c r="O8" s="76">
        <f t="shared" si="3"/>
        <v>-0.07585301837270342</v>
      </c>
      <c r="P8" s="64">
        <v>16059</v>
      </c>
      <c r="Q8" s="15">
        <v>95.67</v>
      </c>
      <c r="R8" s="16">
        <v>3810</v>
      </c>
      <c r="S8" s="16"/>
      <c r="T8" s="16"/>
      <c r="U8" s="2">
        <v>16847.195755663146</v>
      </c>
      <c r="V8" s="17">
        <v>110.38</v>
      </c>
      <c r="W8" s="16">
        <v>4470</v>
      </c>
      <c r="X8" s="14"/>
      <c r="Y8" s="78"/>
      <c r="Z8" s="83">
        <v>14895.040254118365</v>
      </c>
      <c r="AA8" s="84">
        <v>103.67773576301592</v>
      </c>
      <c r="AB8" s="16">
        <v>5072</v>
      </c>
      <c r="AC8" s="25"/>
      <c r="AD8" s="78"/>
      <c r="AE8" s="83">
        <v>13560.928252770098</v>
      </c>
      <c r="AF8" s="84">
        <v>93.16529208427339</v>
      </c>
      <c r="AG8" s="16">
        <v>4850</v>
      </c>
      <c r="AH8" s="95"/>
    </row>
    <row r="9" spans="1:34" s="18" customFormat="1" ht="15">
      <c r="A9" s="14">
        <v>6</v>
      </c>
      <c r="B9" s="128" t="s">
        <v>18</v>
      </c>
      <c r="C9" s="116">
        <v>16628</v>
      </c>
      <c r="D9" s="108">
        <v>55.74</v>
      </c>
      <c r="E9" s="108">
        <v>1423</v>
      </c>
      <c r="F9" s="128"/>
      <c r="G9" s="129">
        <f t="shared" si="0"/>
        <v>0.061745737820062575</v>
      </c>
      <c r="H9" s="129">
        <f t="shared" si="1"/>
        <v>-0.06072607260726073</v>
      </c>
      <c r="I9" s="120"/>
      <c r="J9" s="50">
        <v>15661</v>
      </c>
      <c r="K9" s="15">
        <v>53.49</v>
      </c>
      <c r="L9" s="16">
        <v>1515</v>
      </c>
      <c r="M9" s="60"/>
      <c r="N9" s="76">
        <f t="shared" si="2"/>
        <v>0.2985903814262023</v>
      </c>
      <c r="O9" s="76">
        <f t="shared" si="3"/>
        <v>-0.02697495183044316</v>
      </c>
      <c r="P9" s="64">
        <v>12060</v>
      </c>
      <c r="Q9" s="15">
        <v>47.19</v>
      </c>
      <c r="R9" s="16">
        <v>1557</v>
      </c>
      <c r="S9" s="16"/>
      <c r="T9" s="16"/>
      <c r="U9" s="2">
        <v>12949.422715770763</v>
      </c>
      <c r="V9" s="17">
        <v>55.85</v>
      </c>
      <c r="W9" s="16">
        <v>1853</v>
      </c>
      <c r="X9" s="14"/>
      <c r="Y9" s="78"/>
      <c r="Z9" s="83">
        <v>11181.299640227242</v>
      </c>
      <c r="AA9" s="84">
        <v>49.6806184254874</v>
      </c>
      <c r="AB9" s="16">
        <v>1953</v>
      </c>
      <c r="AC9" s="25"/>
      <c r="AD9" s="78"/>
      <c r="AE9" s="83">
        <v>10499.8281324496</v>
      </c>
      <c r="AF9" s="84">
        <v>43.48960900942918</v>
      </c>
      <c r="AG9" s="16">
        <v>1667</v>
      </c>
      <c r="AH9" s="95"/>
    </row>
    <row r="10" spans="1:34" s="18" customFormat="1" ht="15">
      <c r="A10" s="14">
        <v>7</v>
      </c>
      <c r="B10" s="128" t="s">
        <v>19</v>
      </c>
      <c r="C10" s="116">
        <v>15051</v>
      </c>
      <c r="D10" s="108">
        <v>32.59</v>
      </c>
      <c r="E10" s="108">
        <v>583</v>
      </c>
      <c r="F10" s="128"/>
      <c r="G10" s="129">
        <f t="shared" si="0"/>
        <v>-0.05070955534531694</v>
      </c>
      <c r="H10" s="129">
        <f t="shared" si="1"/>
        <v>-0.05203252032520325</v>
      </c>
      <c r="I10" s="120"/>
      <c r="J10" s="50">
        <v>15855</v>
      </c>
      <c r="K10" s="15">
        <v>34.97</v>
      </c>
      <c r="L10" s="16">
        <v>615</v>
      </c>
      <c r="M10" s="60"/>
      <c r="N10" s="76">
        <f t="shared" si="2"/>
        <v>0.22745219478207013</v>
      </c>
      <c r="O10" s="76">
        <f t="shared" si="3"/>
        <v>-0.06959152798789713</v>
      </c>
      <c r="P10" s="64">
        <v>12917</v>
      </c>
      <c r="Q10" s="15">
        <v>33.32</v>
      </c>
      <c r="R10" s="16">
        <v>661</v>
      </c>
      <c r="S10" s="16"/>
      <c r="T10" s="16"/>
      <c r="U10" s="2">
        <v>13655.05272619327</v>
      </c>
      <c r="V10" s="17">
        <v>34.62</v>
      </c>
      <c r="W10" s="16">
        <v>623</v>
      </c>
      <c r="X10" s="14"/>
      <c r="Y10" s="78"/>
      <c r="Z10" s="83">
        <v>12165.36226804452</v>
      </c>
      <c r="AA10" s="84">
        <v>33.22483455616762</v>
      </c>
      <c r="AB10" s="16">
        <v>723</v>
      </c>
      <c r="AC10" s="25"/>
      <c r="AD10" s="78"/>
      <c r="AE10" s="83">
        <v>10734.588026404035</v>
      </c>
      <c r="AF10" s="84">
        <v>26.96232115638431</v>
      </c>
      <c r="AG10" s="16">
        <v>601</v>
      </c>
      <c r="AH10" s="95"/>
    </row>
    <row r="11" spans="1:34" s="18" customFormat="1" ht="15">
      <c r="A11" s="14">
        <v>8</v>
      </c>
      <c r="B11" s="128" t="s">
        <v>20</v>
      </c>
      <c r="C11" s="116">
        <v>9405</v>
      </c>
      <c r="D11" s="108">
        <v>49.36</v>
      </c>
      <c r="E11" s="108">
        <v>3659</v>
      </c>
      <c r="F11" s="128"/>
      <c r="G11" s="129">
        <f t="shared" si="0"/>
        <v>-0.10734624145785877</v>
      </c>
      <c r="H11" s="129">
        <f t="shared" si="1"/>
        <v>-0.015339074273412271</v>
      </c>
      <c r="I11" s="120"/>
      <c r="J11" s="50">
        <v>10536</v>
      </c>
      <c r="K11" s="15">
        <v>55.09</v>
      </c>
      <c r="L11" s="16">
        <v>3716</v>
      </c>
      <c r="M11" s="60"/>
      <c r="N11" s="76">
        <f t="shared" si="2"/>
        <v>-0.030280717901518636</v>
      </c>
      <c r="O11" s="76">
        <f t="shared" si="3"/>
        <v>-0.057809330628803245</v>
      </c>
      <c r="P11" s="64">
        <v>10865</v>
      </c>
      <c r="Q11" s="15">
        <v>66.23</v>
      </c>
      <c r="R11" s="16">
        <v>3944</v>
      </c>
      <c r="S11" s="16"/>
      <c r="T11" s="16"/>
      <c r="U11" s="2">
        <v>9111.947959294408</v>
      </c>
      <c r="V11" s="17">
        <v>61.22</v>
      </c>
      <c r="W11" s="16">
        <v>4669</v>
      </c>
      <c r="X11" s="14"/>
      <c r="Y11" s="78"/>
      <c r="Z11" s="83">
        <v>8305.95898327442</v>
      </c>
      <c r="AA11" s="84">
        <v>58.814105633213416</v>
      </c>
      <c r="AB11" s="16">
        <v>5177</v>
      </c>
      <c r="AC11" s="25"/>
      <c r="AD11" s="78"/>
      <c r="AE11" s="83">
        <v>7791.251909198061</v>
      </c>
      <c r="AF11" s="84">
        <v>53.42777707217474</v>
      </c>
      <c r="AG11" s="16">
        <v>4764</v>
      </c>
      <c r="AH11" s="95"/>
    </row>
    <row r="12" spans="1:34" s="18" customFormat="1" ht="15">
      <c r="A12" s="14">
        <v>9</v>
      </c>
      <c r="B12" s="128" t="s">
        <v>21</v>
      </c>
      <c r="C12" s="116">
        <v>19321</v>
      </c>
      <c r="D12" s="108">
        <v>65.17</v>
      </c>
      <c r="E12" s="108">
        <v>1506</v>
      </c>
      <c r="F12" s="128"/>
      <c r="G12" s="129">
        <f t="shared" si="0"/>
        <v>0.06592739710912501</v>
      </c>
      <c r="H12" s="129">
        <f t="shared" si="1"/>
        <v>-0.07889908256880734</v>
      </c>
      <c r="I12" s="120"/>
      <c r="J12" s="50">
        <v>18126</v>
      </c>
      <c r="K12" s="15">
        <v>62.5</v>
      </c>
      <c r="L12" s="16">
        <v>1635</v>
      </c>
      <c r="M12" s="60"/>
      <c r="N12" s="76">
        <f t="shared" si="2"/>
        <v>0.14193914193914195</v>
      </c>
      <c r="O12" s="76">
        <f t="shared" si="3"/>
        <v>-0.05491329479768786</v>
      </c>
      <c r="P12" s="64">
        <v>15873</v>
      </c>
      <c r="Q12" s="15">
        <v>63.55</v>
      </c>
      <c r="R12" s="16">
        <v>1730</v>
      </c>
      <c r="S12" s="16"/>
      <c r="T12" s="16"/>
      <c r="U12" s="2">
        <v>14911.060339663323</v>
      </c>
      <c r="V12" s="17">
        <v>65.51</v>
      </c>
      <c r="W12" s="16">
        <v>2010</v>
      </c>
      <c r="X12" s="14"/>
      <c r="Y12" s="78"/>
      <c r="Z12" s="83">
        <v>17633.984577691917</v>
      </c>
      <c r="AA12" s="84">
        <v>78.15493301089866</v>
      </c>
      <c r="AB12" s="16">
        <v>2038</v>
      </c>
      <c r="AC12" s="25"/>
      <c r="AD12" s="78"/>
      <c r="AE12" s="83">
        <v>11109.336958821448</v>
      </c>
      <c r="AF12" s="84">
        <v>42.07492766198381</v>
      </c>
      <c r="AG12" s="16">
        <v>1512</v>
      </c>
      <c r="AH12" s="95"/>
    </row>
    <row r="13" spans="1:34" s="18" customFormat="1" ht="15">
      <c r="A13" s="14">
        <v>10</v>
      </c>
      <c r="B13" s="128" t="s">
        <v>22</v>
      </c>
      <c r="C13" s="116">
        <v>6375</v>
      </c>
      <c r="D13" s="108">
        <v>19.93</v>
      </c>
      <c r="E13" s="108">
        <v>1235</v>
      </c>
      <c r="F13" s="128"/>
      <c r="G13" s="129">
        <f t="shared" si="0"/>
        <v>-0.02126748749740994</v>
      </c>
      <c r="H13" s="129">
        <f t="shared" si="1"/>
        <v>-0.1259731068648266</v>
      </c>
      <c r="I13" s="120"/>
      <c r="J13" s="50">
        <v>6513.52634</v>
      </c>
      <c r="K13" s="15">
        <v>21.46</v>
      </c>
      <c r="L13" s="16">
        <v>1413</v>
      </c>
      <c r="M13" s="60"/>
      <c r="N13" s="76">
        <f t="shared" si="2"/>
        <v>-0.05270827362396973</v>
      </c>
      <c r="O13" s="76">
        <f t="shared" si="3"/>
        <v>-0.21237458193979933</v>
      </c>
      <c r="P13" s="64">
        <v>6875.94556</v>
      </c>
      <c r="Q13" s="15">
        <v>28.75</v>
      </c>
      <c r="R13" s="16">
        <v>1794</v>
      </c>
      <c r="S13" s="16"/>
      <c r="T13" s="16"/>
      <c r="U13" s="2">
        <v>4023.3437633204862</v>
      </c>
      <c r="V13" s="17">
        <v>18.56</v>
      </c>
      <c r="W13" s="16">
        <v>2071</v>
      </c>
      <c r="X13" s="14"/>
      <c r="Y13" s="78"/>
      <c r="Z13" s="83">
        <v>3273.6373435383307</v>
      </c>
      <c r="AA13" s="84">
        <v>16.40322204285831</v>
      </c>
      <c r="AB13" s="16">
        <v>2442</v>
      </c>
      <c r="AC13" s="25"/>
      <c r="AD13" s="78"/>
      <c r="AE13" s="83">
        <v>3894.7628234517656</v>
      </c>
      <c r="AF13" s="84">
        <v>19.43195238920322</v>
      </c>
      <c r="AG13" s="16">
        <v>2386</v>
      </c>
      <c r="AH13" s="95"/>
    </row>
    <row r="14" spans="1:34" s="18" customFormat="1" ht="15">
      <c r="A14" s="14">
        <v>11</v>
      </c>
      <c r="B14" s="128" t="s">
        <v>23</v>
      </c>
      <c r="C14" s="116">
        <v>8294</v>
      </c>
      <c r="D14" s="108">
        <v>23.2</v>
      </c>
      <c r="E14" s="108">
        <v>985</v>
      </c>
      <c r="F14" s="128"/>
      <c r="G14" s="129">
        <f t="shared" si="0"/>
        <v>0.004563094017800024</v>
      </c>
      <c r="H14" s="129">
        <f t="shared" si="1"/>
        <v>-0.08796296296296297</v>
      </c>
      <c r="I14" s="120"/>
      <c r="J14" s="50">
        <v>8256.32561</v>
      </c>
      <c r="K14" s="15">
        <v>23.87</v>
      </c>
      <c r="L14" s="16">
        <v>1080</v>
      </c>
      <c r="M14" s="60"/>
      <c r="N14" s="76">
        <f t="shared" si="2"/>
        <v>0.3164893038625375</v>
      </c>
      <c r="O14" s="76">
        <f t="shared" si="3"/>
        <v>-0.0847457627118644</v>
      </c>
      <c r="P14" s="64">
        <v>6271.47185</v>
      </c>
      <c r="Q14" s="15">
        <v>21.49</v>
      </c>
      <c r="R14" s="16">
        <v>1180</v>
      </c>
      <c r="S14" s="16"/>
      <c r="T14" s="16"/>
      <c r="U14" s="2">
        <v>5437.740515678245</v>
      </c>
      <c r="V14" s="17">
        <v>19.87</v>
      </c>
      <c r="W14" s="16">
        <v>1280</v>
      </c>
      <c r="X14" s="14"/>
      <c r="Y14" s="78"/>
      <c r="Z14" s="83">
        <v>4983.182927967603</v>
      </c>
      <c r="AA14" s="84">
        <v>19.79449447357353</v>
      </c>
      <c r="AB14" s="16">
        <v>1519</v>
      </c>
      <c r="AC14" s="25"/>
      <c r="AD14" s="78"/>
      <c r="AE14" s="83">
        <v>5642.766593266729</v>
      </c>
      <c r="AF14" s="84">
        <v>20.33533731479423</v>
      </c>
      <c r="AG14" s="16">
        <v>1232</v>
      </c>
      <c r="AH14" s="95"/>
    </row>
    <row r="15" spans="1:34" s="18" customFormat="1" ht="15">
      <c r="A15" s="14">
        <v>12</v>
      </c>
      <c r="B15" s="128" t="s">
        <v>24</v>
      </c>
      <c r="C15" s="116">
        <v>2586</v>
      </c>
      <c r="D15" s="108">
        <v>6.22</v>
      </c>
      <c r="E15" s="108">
        <v>977</v>
      </c>
      <c r="F15" s="128"/>
      <c r="G15" s="129">
        <f t="shared" si="0"/>
        <v>-0.28500472340644123</v>
      </c>
      <c r="H15" s="129">
        <f t="shared" si="1"/>
        <v>-0.023</v>
      </c>
      <c r="I15" s="120"/>
      <c r="J15" s="50">
        <v>3616.80711</v>
      </c>
      <c r="K15" s="15">
        <v>8.75</v>
      </c>
      <c r="L15" s="16">
        <v>1000</v>
      </c>
      <c r="M15" s="60"/>
      <c r="N15" s="76">
        <f t="shared" si="2"/>
        <v>0.14376909561016454</v>
      </c>
      <c r="O15" s="76">
        <f t="shared" si="3"/>
        <v>-0.09008189262966333</v>
      </c>
      <c r="P15" s="64">
        <v>3162.18293</v>
      </c>
      <c r="Q15" s="15">
        <v>9.03</v>
      </c>
      <c r="R15" s="16">
        <v>1099</v>
      </c>
      <c r="S15" s="16"/>
      <c r="T15" s="16"/>
      <c r="U15" s="2">
        <v>2069.0319936696674</v>
      </c>
      <c r="V15" s="17">
        <v>6.17</v>
      </c>
      <c r="W15" s="16">
        <v>1119</v>
      </c>
      <c r="X15" s="14"/>
      <c r="Y15" s="78"/>
      <c r="Z15" s="83">
        <v>1877.9088659220843</v>
      </c>
      <c r="AA15" s="84">
        <v>5.895757296085325</v>
      </c>
      <c r="AB15" s="16">
        <v>1258</v>
      </c>
      <c r="AC15" s="25"/>
      <c r="AD15" s="78"/>
      <c r="AE15" s="83">
        <v>2417.6256196258632</v>
      </c>
      <c r="AF15" s="84">
        <v>6.871669757813704</v>
      </c>
      <c r="AG15" s="16">
        <v>1017</v>
      </c>
      <c r="AH15" s="95"/>
    </row>
    <row r="16" spans="1:34" s="18" customFormat="1" ht="15">
      <c r="A16" s="14">
        <v>13</v>
      </c>
      <c r="B16" s="128" t="s">
        <v>25</v>
      </c>
      <c r="C16" s="116">
        <v>5664</v>
      </c>
      <c r="D16" s="108">
        <v>7.34</v>
      </c>
      <c r="E16" s="108">
        <v>207</v>
      </c>
      <c r="F16" s="128"/>
      <c r="G16" s="129">
        <f t="shared" si="0"/>
        <v>0.25170921899375664</v>
      </c>
      <c r="H16" s="129">
        <f t="shared" si="1"/>
        <v>-0.23897058823529413</v>
      </c>
      <c r="I16" s="120"/>
      <c r="J16" s="50">
        <v>4525.01261</v>
      </c>
      <c r="K16" s="15">
        <v>6.65</v>
      </c>
      <c r="L16" s="16">
        <v>272</v>
      </c>
      <c r="M16" s="60"/>
      <c r="N16" s="76">
        <f t="shared" si="2"/>
        <v>1.9229928221121197</v>
      </c>
      <c r="O16" s="76">
        <f t="shared" si="3"/>
        <v>0.088</v>
      </c>
      <c r="P16" s="64">
        <v>1548.07517</v>
      </c>
      <c r="Q16" s="15">
        <v>2.46</v>
      </c>
      <c r="R16" s="16">
        <v>250</v>
      </c>
      <c r="S16" s="16"/>
      <c r="T16" s="16"/>
      <c r="U16" s="2">
        <v>5126.550500459633</v>
      </c>
      <c r="V16" s="17">
        <v>9.43</v>
      </c>
      <c r="W16" s="16">
        <v>316</v>
      </c>
      <c r="X16" s="14"/>
      <c r="Y16" s="78"/>
      <c r="Z16" s="83">
        <v>1922.856119661999</v>
      </c>
      <c r="AA16" s="84">
        <v>3.945602010019135</v>
      </c>
      <c r="AB16" s="16">
        <v>397</v>
      </c>
      <c r="AC16" s="25"/>
      <c r="AD16" s="78"/>
      <c r="AE16" s="83">
        <v>3197.1954973769357</v>
      </c>
      <c r="AF16" s="84">
        <v>7.684655850347388</v>
      </c>
      <c r="AG16" s="16">
        <v>537</v>
      </c>
      <c r="AH16" s="95"/>
    </row>
    <row r="17" spans="1:34" s="18" customFormat="1" ht="15">
      <c r="A17" s="14">
        <v>14</v>
      </c>
      <c r="B17" s="128" t="s">
        <v>26</v>
      </c>
      <c r="C17" s="116">
        <v>20204</v>
      </c>
      <c r="D17" s="108">
        <v>47.42</v>
      </c>
      <c r="E17" s="108">
        <v>706</v>
      </c>
      <c r="F17" s="128"/>
      <c r="G17" s="129">
        <f t="shared" si="0"/>
        <v>0.05818886502906825</v>
      </c>
      <c r="H17" s="129">
        <f t="shared" si="1"/>
        <v>-0.07105263157894737</v>
      </c>
      <c r="I17" s="120"/>
      <c r="J17" s="50">
        <v>19093</v>
      </c>
      <c r="K17" s="15">
        <v>45.84</v>
      </c>
      <c r="L17" s="16">
        <v>760</v>
      </c>
      <c r="M17" s="60"/>
      <c r="N17" s="76">
        <f t="shared" si="2"/>
        <v>0.05270992997739428</v>
      </c>
      <c r="O17" s="76">
        <f t="shared" si="3"/>
        <v>0</v>
      </c>
      <c r="P17" s="64">
        <v>18137</v>
      </c>
      <c r="Q17" s="15">
        <v>48.87</v>
      </c>
      <c r="R17" s="16">
        <v>760</v>
      </c>
      <c r="S17" s="16"/>
      <c r="T17" s="16"/>
      <c r="U17" s="2">
        <v>17927.760846668814</v>
      </c>
      <c r="V17" s="17">
        <v>49.4</v>
      </c>
      <c r="W17" s="16">
        <v>747</v>
      </c>
      <c r="X17" s="14"/>
      <c r="Y17" s="78"/>
      <c r="Z17" s="83">
        <v>16432.534533412923</v>
      </c>
      <c r="AA17" s="84">
        <v>49.759373406406226</v>
      </c>
      <c r="AB17" s="16">
        <v>908</v>
      </c>
      <c r="AC17" s="25"/>
      <c r="AD17" s="78"/>
      <c r="AE17" s="83">
        <v>15458.973873097957</v>
      </c>
      <c r="AF17" s="84">
        <v>41.038244995186204</v>
      </c>
      <c r="AG17" s="16">
        <v>680</v>
      </c>
      <c r="AH17" s="95"/>
    </row>
    <row r="18" spans="1:34" s="18" customFormat="1" ht="15">
      <c r="A18" s="14">
        <v>15</v>
      </c>
      <c r="B18" s="128" t="s">
        <v>27</v>
      </c>
      <c r="C18" s="116">
        <v>16972</v>
      </c>
      <c r="D18" s="108">
        <v>21.58</v>
      </c>
      <c r="E18" s="108">
        <v>202</v>
      </c>
      <c r="F18" s="128"/>
      <c r="G18" s="129">
        <f t="shared" si="0"/>
        <v>0.33985947738217415</v>
      </c>
      <c r="H18" s="129">
        <f t="shared" si="1"/>
        <v>-0.14042553191489363</v>
      </c>
      <c r="I18" s="120"/>
      <c r="J18" s="50">
        <v>12667</v>
      </c>
      <c r="K18" s="15">
        <v>17.09</v>
      </c>
      <c r="L18" s="16">
        <v>235</v>
      </c>
      <c r="M18" s="60"/>
      <c r="N18" s="76">
        <f t="shared" si="2"/>
        <v>-0.260450723960766</v>
      </c>
      <c r="O18" s="76">
        <f t="shared" si="3"/>
        <v>0.01293103448275862</v>
      </c>
      <c r="P18" s="64">
        <v>17128</v>
      </c>
      <c r="Q18" s="15">
        <v>25.79</v>
      </c>
      <c r="R18" s="16">
        <v>232</v>
      </c>
      <c r="S18" s="16"/>
      <c r="T18" s="16"/>
      <c r="U18" s="2">
        <v>16182.778892193712</v>
      </c>
      <c r="V18" s="17">
        <v>26.85</v>
      </c>
      <c r="W18" s="16">
        <v>266</v>
      </c>
      <c r="X18" s="14"/>
      <c r="Y18" s="78"/>
      <c r="Z18" s="83">
        <v>9893.72909644227</v>
      </c>
      <c r="AA18" s="84">
        <v>18.362367057354064</v>
      </c>
      <c r="AB18" s="16">
        <v>329</v>
      </c>
      <c r="AC18" s="25"/>
      <c r="AD18" s="78"/>
      <c r="AE18" s="83">
        <v>12991.949845859663</v>
      </c>
      <c r="AF18" s="84">
        <v>24.113278560047455</v>
      </c>
      <c r="AG18" s="16">
        <v>325</v>
      </c>
      <c r="AH18" s="95"/>
    </row>
    <row r="19" spans="1:34" s="18" customFormat="1" ht="15">
      <c r="A19" s="14">
        <v>16</v>
      </c>
      <c r="B19" s="128" t="s">
        <v>28</v>
      </c>
      <c r="C19" s="116">
        <v>17730</v>
      </c>
      <c r="D19" s="108">
        <v>50.87</v>
      </c>
      <c r="E19" s="108">
        <v>1047</v>
      </c>
      <c r="F19" s="128"/>
      <c r="G19" s="129">
        <f t="shared" si="0"/>
        <v>0.024796254551760013</v>
      </c>
      <c r="H19" s="129">
        <f t="shared" si="1"/>
        <v>-0.26215644820295986</v>
      </c>
      <c r="I19" s="120"/>
      <c r="J19" s="50">
        <v>17301</v>
      </c>
      <c r="K19" s="15">
        <v>56.77</v>
      </c>
      <c r="L19" s="16">
        <v>1419</v>
      </c>
      <c r="M19" s="60"/>
      <c r="N19" s="76">
        <f t="shared" si="2"/>
        <v>-0.02770596830392267</v>
      </c>
      <c r="O19" s="76">
        <f t="shared" si="3"/>
        <v>-0.039918809201623814</v>
      </c>
      <c r="P19" s="64">
        <v>17794</v>
      </c>
      <c r="Q19" s="15">
        <v>67.13</v>
      </c>
      <c r="R19" s="16">
        <v>1478</v>
      </c>
      <c r="S19" s="16"/>
      <c r="T19" s="16"/>
      <c r="U19" s="2">
        <v>12571.045003372856</v>
      </c>
      <c r="V19" s="17">
        <v>50.01</v>
      </c>
      <c r="W19" s="16">
        <v>1576</v>
      </c>
      <c r="X19" s="14"/>
      <c r="Y19" s="78"/>
      <c r="Z19" s="83">
        <v>12347.210978598056</v>
      </c>
      <c r="AA19" s="84">
        <v>53.91302150233391</v>
      </c>
      <c r="AB19" s="16">
        <v>1908</v>
      </c>
      <c r="AC19" s="25"/>
      <c r="AD19" s="78"/>
      <c r="AE19" s="83">
        <v>10757.626228848687</v>
      </c>
      <c r="AF19" s="84">
        <v>44.44983277466311</v>
      </c>
      <c r="AG19" s="16">
        <v>1670</v>
      </c>
      <c r="AH19" s="95"/>
    </row>
    <row r="20" spans="1:34" s="18" customFormat="1" ht="15">
      <c r="A20" s="14">
        <v>17</v>
      </c>
      <c r="B20" s="128" t="s">
        <v>29</v>
      </c>
      <c r="C20" s="116">
        <v>15508</v>
      </c>
      <c r="D20" s="108">
        <v>35.18</v>
      </c>
      <c r="E20" s="108">
        <v>639</v>
      </c>
      <c r="F20" s="128"/>
      <c r="G20" s="129">
        <f t="shared" si="0"/>
        <v>-0.03340812764896534</v>
      </c>
      <c r="H20" s="129">
        <f t="shared" si="1"/>
        <v>-0.12824010914051842</v>
      </c>
      <c r="I20" s="120"/>
      <c r="J20" s="50">
        <v>16044</v>
      </c>
      <c r="K20" s="15">
        <v>38.42</v>
      </c>
      <c r="L20" s="16">
        <v>733</v>
      </c>
      <c r="M20" s="60"/>
      <c r="N20" s="76">
        <f t="shared" si="2"/>
        <v>0.07692307692307693</v>
      </c>
      <c r="O20" s="76">
        <f t="shared" si="3"/>
        <v>-0.07215189873417721</v>
      </c>
      <c r="P20" s="64">
        <v>14898</v>
      </c>
      <c r="Q20" s="15">
        <v>41.82</v>
      </c>
      <c r="R20" s="16">
        <v>790</v>
      </c>
      <c r="S20" s="16"/>
      <c r="T20" s="16"/>
      <c r="U20" s="2">
        <v>12958.715774347647</v>
      </c>
      <c r="V20" s="17">
        <v>37.16</v>
      </c>
      <c r="W20" s="16">
        <v>786</v>
      </c>
      <c r="X20" s="14"/>
      <c r="Y20" s="78"/>
      <c r="Z20" s="83">
        <v>12440.767842721772</v>
      </c>
      <c r="AA20" s="84">
        <v>40.84949123884548</v>
      </c>
      <c r="AB20" s="16">
        <v>1048</v>
      </c>
      <c r="AC20" s="25"/>
      <c r="AD20" s="78"/>
      <c r="AE20" s="83">
        <v>11230.750287250205</v>
      </c>
      <c r="AF20" s="84">
        <v>34.43286258736407</v>
      </c>
      <c r="AG20" s="16">
        <v>882</v>
      </c>
      <c r="AH20" s="95"/>
    </row>
    <row r="21" spans="1:34" s="18" customFormat="1" ht="15">
      <c r="A21" s="14">
        <v>18</v>
      </c>
      <c r="B21" s="128" t="s">
        <v>30</v>
      </c>
      <c r="C21" s="116">
        <v>20802</v>
      </c>
      <c r="D21" s="108">
        <v>29.6</v>
      </c>
      <c r="E21" s="108">
        <v>250</v>
      </c>
      <c r="F21" s="128"/>
      <c r="G21" s="129">
        <f t="shared" si="0"/>
        <v>0.05023476548694906</v>
      </c>
      <c r="H21" s="129">
        <f t="shared" si="1"/>
        <v>-0.08424908424908426</v>
      </c>
      <c r="I21" s="120"/>
      <c r="J21" s="50">
        <v>19807</v>
      </c>
      <c r="K21" s="15">
        <v>29.06</v>
      </c>
      <c r="L21" s="16">
        <v>273</v>
      </c>
      <c r="M21" s="60"/>
      <c r="N21" s="76">
        <f t="shared" si="2"/>
        <v>0.15150281960351142</v>
      </c>
      <c r="O21" s="76">
        <f t="shared" si="3"/>
        <v>-0.05536332179930796</v>
      </c>
      <c r="P21" s="64">
        <v>17201</v>
      </c>
      <c r="Q21" s="15">
        <v>29.34</v>
      </c>
      <c r="R21" s="16">
        <v>289</v>
      </c>
      <c r="S21" s="16"/>
      <c r="T21" s="16"/>
      <c r="U21" s="2">
        <v>11953.81063175432</v>
      </c>
      <c r="V21" s="17">
        <v>21.22</v>
      </c>
      <c r="W21" s="16">
        <v>298</v>
      </c>
      <c r="X21" s="14"/>
      <c r="Y21" s="78"/>
      <c r="Z21" s="83">
        <v>7824.638427829566</v>
      </c>
      <c r="AA21" s="84">
        <v>13.414295136878703</v>
      </c>
      <c r="AB21" s="16">
        <v>283</v>
      </c>
      <c r="AC21" s="25"/>
      <c r="AD21" s="78"/>
      <c r="AE21" s="83">
        <v>14354.099619149161</v>
      </c>
      <c r="AF21" s="84">
        <v>23.898709380190663</v>
      </c>
      <c r="AG21" s="16">
        <v>258</v>
      </c>
      <c r="AH21" s="95"/>
    </row>
    <row r="22" spans="1:34" s="18" customFormat="1" ht="15">
      <c r="A22" s="14">
        <v>19</v>
      </c>
      <c r="B22" s="128" t="s">
        <v>31</v>
      </c>
      <c r="C22" s="116">
        <v>21822</v>
      </c>
      <c r="D22" s="108">
        <v>35.52</v>
      </c>
      <c r="E22" s="108">
        <v>333</v>
      </c>
      <c r="F22" s="128"/>
      <c r="G22" s="129">
        <f t="shared" si="0"/>
        <v>-0.01813273340832396</v>
      </c>
      <c r="H22" s="129">
        <f t="shared" si="1"/>
        <v>-0.1328125</v>
      </c>
      <c r="I22" s="120"/>
      <c r="J22" s="50">
        <v>22225</v>
      </c>
      <c r="K22" s="15">
        <v>38.04</v>
      </c>
      <c r="L22" s="16">
        <v>384</v>
      </c>
      <c r="M22" s="60"/>
      <c r="N22" s="76">
        <f t="shared" si="2"/>
        <v>0.5867066466766616</v>
      </c>
      <c r="O22" s="76">
        <f t="shared" si="3"/>
        <v>-0.08788598574821853</v>
      </c>
      <c r="P22" s="64">
        <v>14007</v>
      </c>
      <c r="Q22" s="15">
        <v>28.43</v>
      </c>
      <c r="R22" s="16">
        <v>421</v>
      </c>
      <c r="S22" s="16"/>
      <c r="T22" s="16"/>
      <c r="U22" s="2">
        <v>14705.005484421546</v>
      </c>
      <c r="V22" s="17">
        <v>30.89</v>
      </c>
      <c r="W22" s="16">
        <v>431</v>
      </c>
      <c r="X22" s="14"/>
      <c r="Y22" s="78"/>
      <c r="Z22" s="83">
        <v>11375.608464123869</v>
      </c>
      <c r="AA22" s="84">
        <v>23.976662923239186</v>
      </c>
      <c r="AB22" s="16">
        <v>425</v>
      </c>
      <c r="AC22" s="25"/>
      <c r="AD22" s="78"/>
      <c r="AE22" s="83">
        <v>10045.120164514354</v>
      </c>
      <c r="AF22" s="84">
        <v>19.089809053058275</v>
      </c>
      <c r="AG22" s="16">
        <v>341</v>
      </c>
      <c r="AH22" s="95"/>
    </row>
    <row r="23" spans="1:34" s="18" customFormat="1" ht="15">
      <c r="A23" s="14">
        <v>20</v>
      </c>
      <c r="B23" s="128" t="s">
        <v>32</v>
      </c>
      <c r="C23" s="116">
        <v>14443</v>
      </c>
      <c r="D23" s="108">
        <v>25.43</v>
      </c>
      <c r="E23" s="108">
        <v>388</v>
      </c>
      <c r="F23" s="128"/>
      <c r="G23" s="129">
        <f t="shared" si="0"/>
        <v>-0.07629828600665131</v>
      </c>
      <c r="H23" s="129">
        <f t="shared" si="1"/>
        <v>-0.04433497536945813</v>
      </c>
      <c r="I23" s="120"/>
      <c r="J23" s="50">
        <v>15636</v>
      </c>
      <c r="K23" s="15">
        <v>27.93</v>
      </c>
      <c r="L23" s="16">
        <v>406</v>
      </c>
      <c r="M23" s="60"/>
      <c r="N23" s="76">
        <f t="shared" si="2"/>
        <v>0.20555127216653815</v>
      </c>
      <c r="O23" s="76">
        <f t="shared" si="3"/>
        <v>-0.03333333333333333</v>
      </c>
      <c r="P23" s="64">
        <v>12970</v>
      </c>
      <c r="Q23" s="15">
        <v>26.52</v>
      </c>
      <c r="R23" s="16">
        <v>420</v>
      </c>
      <c r="S23" s="16"/>
      <c r="T23" s="16"/>
      <c r="U23" s="2">
        <v>14523.399747032227</v>
      </c>
      <c r="V23" s="17">
        <v>31.9</v>
      </c>
      <c r="W23" s="16">
        <v>458</v>
      </c>
      <c r="X23" s="14"/>
      <c r="Y23" s="78"/>
      <c r="Z23" s="83">
        <v>14809.632854208263</v>
      </c>
      <c r="AA23" s="84">
        <v>33.66903650218191</v>
      </c>
      <c r="AB23" s="16">
        <v>494</v>
      </c>
      <c r="AC23" s="25"/>
      <c r="AD23" s="78"/>
      <c r="AE23" s="83">
        <v>8672.165725338746</v>
      </c>
      <c r="AF23" s="84">
        <v>19.123974803696058</v>
      </c>
      <c r="AG23" s="16">
        <v>459</v>
      </c>
      <c r="AH23" s="95"/>
    </row>
    <row r="24" spans="1:34" s="18" customFormat="1" ht="16.5" customHeight="1">
      <c r="A24" s="114">
        <v>21</v>
      </c>
      <c r="B24" s="130" t="s">
        <v>33</v>
      </c>
      <c r="C24" s="117">
        <v>17412</v>
      </c>
      <c r="D24" s="115">
        <v>60.61</v>
      </c>
      <c r="E24" s="115">
        <v>1524</v>
      </c>
      <c r="F24" s="130" t="s">
        <v>96</v>
      </c>
      <c r="G24" s="129">
        <f t="shared" si="0"/>
        <v>0.014448846422745281</v>
      </c>
      <c r="H24" s="129">
        <f t="shared" si="1"/>
        <v>-0.012953367875647668</v>
      </c>
      <c r="I24" s="121"/>
      <c r="J24" s="36">
        <v>17164</v>
      </c>
      <c r="K24" s="22">
        <v>59.39</v>
      </c>
      <c r="L24" s="24">
        <v>1544</v>
      </c>
      <c r="M24" s="61" t="s">
        <v>34</v>
      </c>
      <c r="N24" s="76">
        <f t="shared" si="2"/>
        <v>0.08894810303261007</v>
      </c>
      <c r="O24" s="76">
        <f t="shared" si="3"/>
        <v>0.05392491467576792</v>
      </c>
      <c r="P24" s="65">
        <v>15762</v>
      </c>
      <c r="Q24" s="22">
        <v>59.87</v>
      </c>
      <c r="R24" s="24">
        <v>1465</v>
      </c>
      <c r="S24" s="21" t="s">
        <v>34</v>
      </c>
      <c r="T24" s="16"/>
      <c r="U24" s="23">
        <v>16901.110894536225</v>
      </c>
      <c r="V24" s="21">
        <v>64.85</v>
      </c>
      <c r="W24" s="24">
        <v>1420</v>
      </c>
      <c r="X24" s="21" t="s">
        <v>34</v>
      </c>
      <c r="Y24" s="78"/>
      <c r="Z24" s="23">
        <v>16486.605260519464</v>
      </c>
      <c r="AA24" s="85">
        <v>65.68426854914264</v>
      </c>
      <c r="AB24" s="24">
        <v>1538</v>
      </c>
      <c r="AC24" s="86" t="s">
        <v>35</v>
      </c>
      <c r="AD24" s="78"/>
      <c r="AE24" s="23">
        <v>16494.528841752133</v>
      </c>
      <c r="AF24" s="85">
        <v>61.368894294105125</v>
      </c>
      <c r="AG24" s="24">
        <v>1323</v>
      </c>
      <c r="AH24" s="86" t="s">
        <v>36</v>
      </c>
    </row>
    <row r="25" spans="1:34" s="18" customFormat="1" ht="15">
      <c r="A25" s="14">
        <v>22</v>
      </c>
      <c r="B25" s="128" t="s">
        <v>37</v>
      </c>
      <c r="C25" s="116">
        <v>0</v>
      </c>
      <c r="D25" s="108" t="s">
        <v>0</v>
      </c>
      <c r="E25" s="108">
        <v>0</v>
      </c>
      <c r="F25" s="128"/>
      <c r="G25" s="129"/>
      <c r="H25" s="129"/>
      <c r="I25" s="120"/>
      <c r="J25" s="50">
        <v>0</v>
      </c>
      <c r="K25" s="15" t="s">
        <v>0</v>
      </c>
      <c r="L25" s="16">
        <v>0</v>
      </c>
      <c r="M25" s="60" t="s">
        <v>86</v>
      </c>
      <c r="N25" s="76"/>
      <c r="O25" s="76"/>
      <c r="P25" s="64">
        <v>0</v>
      </c>
      <c r="Q25" s="15" t="s">
        <v>0</v>
      </c>
      <c r="R25" s="16">
        <v>0</v>
      </c>
      <c r="S25" s="16" t="s">
        <v>86</v>
      </c>
      <c r="T25" s="16"/>
      <c r="U25" s="2">
        <v>10103.891858194884</v>
      </c>
      <c r="V25" s="17">
        <v>76.36</v>
      </c>
      <c r="W25" s="16">
        <v>5665</v>
      </c>
      <c r="X25" s="14"/>
      <c r="Y25" s="78"/>
      <c r="Z25" s="83">
        <v>8037.6984009018415</v>
      </c>
      <c r="AA25" s="84">
        <v>69.19767110709505</v>
      </c>
      <c r="AB25" s="16">
        <v>7416</v>
      </c>
      <c r="AC25" s="25"/>
      <c r="AD25" s="78"/>
      <c r="AE25" s="83">
        <v>6462.001474406928</v>
      </c>
      <c r="AF25" s="84">
        <v>55.126985477851484</v>
      </c>
      <c r="AG25" s="16">
        <v>7186</v>
      </c>
      <c r="AH25" s="95"/>
    </row>
    <row r="26" spans="1:34" s="18" customFormat="1" ht="15">
      <c r="A26" s="14">
        <v>23</v>
      </c>
      <c r="B26" s="128" t="s">
        <v>38</v>
      </c>
      <c r="C26" s="116">
        <v>7016</v>
      </c>
      <c r="D26" s="108">
        <v>12.72</v>
      </c>
      <c r="E26" s="108">
        <v>407</v>
      </c>
      <c r="F26" s="128"/>
      <c r="G26" s="129">
        <f t="shared" si="0"/>
        <v>-0.23602586999339853</v>
      </c>
      <c r="H26" s="129">
        <f t="shared" si="1"/>
        <v>-0.0468384074941452</v>
      </c>
      <c r="I26" s="120"/>
      <c r="J26" s="50">
        <v>9183.55704</v>
      </c>
      <c r="K26" s="15">
        <v>16.87</v>
      </c>
      <c r="L26" s="16">
        <v>427</v>
      </c>
      <c r="M26" s="60"/>
      <c r="N26" s="76">
        <f t="shared" si="2"/>
        <v>0.18178510102542383</v>
      </c>
      <c r="O26" s="76">
        <f t="shared" si="3"/>
        <v>-0.016129032258064516</v>
      </c>
      <c r="P26" s="64">
        <v>7770.91963</v>
      </c>
      <c r="Q26" s="15">
        <v>16.25</v>
      </c>
      <c r="R26" s="16">
        <v>434</v>
      </c>
      <c r="S26" s="16"/>
      <c r="T26" s="16"/>
      <c r="U26" s="2">
        <v>4125.031047992691</v>
      </c>
      <c r="V26" s="17">
        <v>9.44</v>
      </c>
      <c r="W26" s="16">
        <v>496</v>
      </c>
      <c r="X26" s="14"/>
      <c r="Y26" s="78"/>
      <c r="Z26" s="83">
        <v>3702.9827165355855</v>
      </c>
      <c r="AA26" s="84">
        <v>9.341103519046495</v>
      </c>
      <c r="AB26" s="16">
        <v>605</v>
      </c>
      <c r="AC26" s="25"/>
      <c r="AD26" s="78"/>
      <c r="AE26" s="83">
        <v>4691.508352568359</v>
      </c>
      <c r="AF26" s="84">
        <v>11.48898884789684</v>
      </c>
      <c r="AG26" s="16">
        <v>559</v>
      </c>
      <c r="AH26" s="95"/>
    </row>
    <row r="27" spans="1:34" s="18" customFormat="1" ht="15">
      <c r="A27" s="14">
        <v>24</v>
      </c>
      <c r="B27" s="128" t="s">
        <v>39</v>
      </c>
      <c r="C27" s="116">
        <v>8248</v>
      </c>
      <c r="D27" s="108">
        <v>59.86</v>
      </c>
      <c r="E27" s="108">
        <v>6925</v>
      </c>
      <c r="F27" s="128"/>
      <c r="G27" s="129">
        <f t="shared" si="0"/>
        <v>-0.006704106599783154</v>
      </c>
      <c r="H27" s="129">
        <f t="shared" si="1"/>
        <v>-0.06620819848975189</v>
      </c>
      <c r="I27" s="120"/>
      <c r="J27" s="50">
        <v>8303.66868</v>
      </c>
      <c r="K27" s="15">
        <v>61.54</v>
      </c>
      <c r="L27" s="16">
        <v>7416</v>
      </c>
      <c r="M27" s="60"/>
      <c r="N27" s="76">
        <f t="shared" si="2"/>
        <v>0.124259451356746</v>
      </c>
      <c r="O27" s="76">
        <f t="shared" si="3"/>
        <v>-0.073</v>
      </c>
      <c r="P27" s="64">
        <v>7385.90071</v>
      </c>
      <c r="Q27" s="15">
        <v>64.29</v>
      </c>
      <c r="R27" s="16">
        <v>8000</v>
      </c>
      <c r="S27" s="16"/>
      <c r="T27" s="16"/>
      <c r="U27" s="2">
        <v>7873.318535070055</v>
      </c>
      <c r="V27" s="17">
        <v>70.34</v>
      </c>
      <c r="W27" s="16">
        <v>8069</v>
      </c>
      <c r="X27" s="14"/>
      <c r="Y27" s="78"/>
      <c r="Z27" s="83">
        <v>7450.705119131831</v>
      </c>
      <c r="AA27" s="84">
        <v>68.20585024426589</v>
      </c>
      <c r="AB27" s="16">
        <v>8576</v>
      </c>
      <c r="AC27" s="25"/>
      <c r="AD27" s="78"/>
      <c r="AE27" s="83">
        <v>7919.7640899094595</v>
      </c>
      <c r="AF27" s="84">
        <v>64.2624545598724</v>
      </c>
      <c r="AG27" s="16">
        <v>6516</v>
      </c>
      <c r="AH27" s="95"/>
    </row>
    <row r="28" spans="1:34" s="18" customFormat="1" ht="15">
      <c r="A28" s="14">
        <v>25</v>
      </c>
      <c r="B28" s="128" t="s">
        <v>40</v>
      </c>
      <c r="C28" s="116">
        <v>41311</v>
      </c>
      <c r="D28" s="108">
        <v>49.57</v>
      </c>
      <c r="E28" s="108">
        <v>179</v>
      </c>
      <c r="F28" s="128"/>
      <c r="G28" s="129">
        <f t="shared" si="0"/>
        <v>-0.14338738439845727</v>
      </c>
      <c r="H28" s="129">
        <f t="shared" si="1"/>
        <v>-0.07731958762886598</v>
      </c>
      <c r="I28" s="120"/>
      <c r="J28" s="50">
        <v>48226</v>
      </c>
      <c r="K28" s="15">
        <v>59.12</v>
      </c>
      <c r="L28" s="16">
        <v>194</v>
      </c>
      <c r="M28" s="60"/>
      <c r="N28" s="76">
        <f t="shared" si="2"/>
        <v>0.1748970692133408</v>
      </c>
      <c r="O28" s="76">
        <f t="shared" si="3"/>
        <v>-0.11009174311926606</v>
      </c>
      <c r="P28" s="64">
        <v>41047</v>
      </c>
      <c r="Q28" s="15">
        <v>60.52</v>
      </c>
      <c r="R28" s="16">
        <v>218</v>
      </c>
      <c r="S28" s="16"/>
      <c r="T28" s="16"/>
      <c r="U28" s="2">
        <v>34891.793517231854</v>
      </c>
      <c r="V28" s="17">
        <v>52.74</v>
      </c>
      <c r="W28" s="16">
        <v>215</v>
      </c>
      <c r="X28" s="14"/>
      <c r="Y28" s="78"/>
      <c r="Z28" s="83">
        <v>28656.19055026896</v>
      </c>
      <c r="AA28" s="84">
        <v>44.085610040829934</v>
      </c>
      <c r="AB28" s="16">
        <v>227</v>
      </c>
      <c r="AC28" s="25"/>
      <c r="AD28" s="78"/>
      <c r="AE28" s="83">
        <v>41186.370428799</v>
      </c>
      <c r="AF28" s="84">
        <v>58.79077147983008</v>
      </c>
      <c r="AG28" s="16">
        <v>191</v>
      </c>
      <c r="AH28" s="95"/>
    </row>
    <row r="29" spans="1:34" s="18" customFormat="1" ht="15">
      <c r="A29" s="25">
        <v>26</v>
      </c>
      <c r="B29" s="131" t="s">
        <v>41</v>
      </c>
      <c r="C29" s="116">
        <v>8617</v>
      </c>
      <c r="D29" s="108">
        <v>5.22</v>
      </c>
      <c r="E29" s="108">
        <v>45</v>
      </c>
      <c r="F29" s="131"/>
      <c r="G29" s="129">
        <f t="shared" si="0"/>
        <v>-0.022041797817799667</v>
      </c>
      <c r="H29" s="129">
        <f t="shared" si="1"/>
        <v>-0.1346153846153846</v>
      </c>
      <c r="I29" s="122"/>
      <c r="J29" s="52">
        <v>8811.21502</v>
      </c>
      <c r="K29" s="26">
        <v>5.69</v>
      </c>
      <c r="L29" s="27">
        <v>52</v>
      </c>
      <c r="M29" s="60"/>
      <c r="N29" s="76">
        <f t="shared" si="2"/>
        <v>1.0122447965615118</v>
      </c>
      <c r="O29" s="76">
        <f t="shared" si="3"/>
        <v>0</v>
      </c>
      <c r="P29" s="66">
        <v>4378.79876</v>
      </c>
      <c r="Q29" s="26">
        <v>3.16</v>
      </c>
      <c r="R29" s="27">
        <v>52</v>
      </c>
      <c r="S29" s="16"/>
      <c r="T29" s="16"/>
      <c r="U29" s="2">
        <v>3163.518346232841</v>
      </c>
      <c r="V29" s="17">
        <v>2.35</v>
      </c>
      <c r="W29" s="27">
        <v>53</v>
      </c>
      <c r="X29" s="28"/>
      <c r="Y29" s="78"/>
      <c r="Z29" s="87">
        <v>9834.056778843025</v>
      </c>
      <c r="AA29" s="88">
        <v>7.596284957794716</v>
      </c>
      <c r="AB29" s="27">
        <v>56</v>
      </c>
      <c r="AC29" s="39"/>
      <c r="AD29" s="78"/>
      <c r="AE29" s="23">
        <v>1444.5342667813886</v>
      </c>
      <c r="AF29" s="85">
        <v>1.299856908436964</v>
      </c>
      <c r="AG29" s="24">
        <v>75</v>
      </c>
      <c r="AH29" s="96"/>
    </row>
    <row r="30" spans="1:34" s="18" customFormat="1" ht="15">
      <c r="A30" s="14">
        <v>27</v>
      </c>
      <c r="B30" s="128" t="s">
        <v>42</v>
      </c>
      <c r="C30" s="116">
        <v>6618</v>
      </c>
      <c r="D30" s="108">
        <v>19.35</v>
      </c>
      <c r="E30" s="108">
        <v>1070</v>
      </c>
      <c r="F30" s="128"/>
      <c r="G30" s="129">
        <f t="shared" si="0"/>
        <v>-0.01985174329008982</v>
      </c>
      <c r="H30" s="129">
        <f t="shared" si="1"/>
        <v>-0.03167420814479638</v>
      </c>
      <c r="I30" s="120"/>
      <c r="J30" s="50">
        <v>6752.03976</v>
      </c>
      <c r="K30" s="15">
        <v>19.84</v>
      </c>
      <c r="L30" s="16">
        <v>1105</v>
      </c>
      <c r="M30" s="60"/>
      <c r="N30" s="76">
        <f t="shared" si="2"/>
        <v>-0.027967523140812238</v>
      </c>
      <c r="O30" s="76">
        <f t="shared" si="3"/>
        <v>-0.02643171806167401</v>
      </c>
      <c r="P30" s="64">
        <v>6946.31087</v>
      </c>
      <c r="Q30" s="15">
        <v>23.32</v>
      </c>
      <c r="R30" s="16">
        <v>1135</v>
      </c>
      <c r="S30" s="16"/>
      <c r="T30" s="16"/>
      <c r="U30" s="2">
        <v>5526.2836130606165</v>
      </c>
      <c r="V30" s="17">
        <v>19.51</v>
      </c>
      <c r="W30" s="16">
        <v>1191</v>
      </c>
      <c r="X30" s="14"/>
      <c r="Y30" s="78"/>
      <c r="Z30" s="83">
        <v>4868.1772459574995</v>
      </c>
      <c r="AA30" s="84">
        <v>18.86559750442142</v>
      </c>
      <c r="AB30" s="16">
        <v>1447</v>
      </c>
      <c r="AC30" s="25"/>
      <c r="AD30" s="78"/>
      <c r="AE30" s="83">
        <v>4255.548909717567</v>
      </c>
      <c r="AF30" s="84">
        <v>14.864072066984182</v>
      </c>
      <c r="AG30" s="16">
        <v>1151</v>
      </c>
      <c r="AH30" s="95"/>
    </row>
    <row r="31" spans="1:34" s="18" customFormat="1" ht="15">
      <c r="A31" s="14">
        <v>28</v>
      </c>
      <c r="B31" s="128" t="s">
        <v>43</v>
      </c>
      <c r="C31" s="116">
        <v>8560</v>
      </c>
      <c r="D31" s="108">
        <v>8.9</v>
      </c>
      <c r="E31" s="108">
        <v>134</v>
      </c>
      <c r="F31" s="128"/>
      <c r="G31" s="129">
        <f t="shared" si="0"/>
        <v>0.5464686215590964</v>
      </c>
      <c r="H31" s="129">
        <f t="shared" si="1"/>
        <v>-0.06944444444444445</v>
      </c>
      <c r="I31" s="120"/>
      <c r="J31" s="50">
        <v>5535.19152</v>
      </c>
      <c r="K31" s="15">
        <v>5.88</v>
      </c>
      <c r="L31" s="16">
        <v>144</v>
      </c>
      <c r="M31" s="60"/>
      <c r="N31" s="76">
        <f t="shared" si="2"/>
        <v>-0.14211097593906807</v>
      </c>
      <c r="O31" s="76">
        <f t="shared" si="3"/>
        <v>0.09090909090909091</v>
      </c>
      <c r="P31" s="64">
        <v>6452.1067</v>
      </c>
      <c r="Q31" s="15">
        <v>7.48</v>
      </c>
      <c r="R31" s="16">
        <v>132</v>
      </c>
      <c r="S31" s="16"/>
      <c r="T31" s="16"/>
      <c r="U31" s="2">
        <v>3552.542518760197</v>
      </c>
      <c r="V31" s="17">
        <v>4.39</v>
      </c>
      <c r="W31" s="16">
        <v>148</v>
      </c>
      <c r="X31" s="14"/>
      <c r="Y31" s="78"/>
      <c r="Z31" s="83">
        <v>10893.459692223432</v>
      </c>
      <c r="AA31" s="84">
        <v>14.418827472635915</v>
      </c>
      <c r="AB31" s="16">
        <v>168</v>
      </c>
      <c r="AC31" s="25"/>
      <c r="AD31" s="78"/>
      <c r="AE31" s="87">
        <v>4816.499382512393</v>
      </c>
      <c r="AF31" s="88">
        <v>8.892858636058714</v>
      </c>
      <c r="AG31" s="16">
        <v>321</v>
      </c>
      <c r="AH31" s="95"/>
    </row>
    <row r="32" spans="1:34" s="18" customFormat="1" ht="15">
      <c r="A32" s="34">
        <v>29</v>
      </c>
      <c r="B32" s="132" t="s">
        <v>44</v>
      </c>
      <c r="C32" s="112" t="s">
        <v>99</v>
      </c>
      <c r="D32" s="112">
        <v>-1.31</v>
      </c>
      <c r="E32" s="112">
        <v>119</v>
      </c>
      <c r="F32" s="34" t="s">
        <v>45</v>
      </c>
      <c r="G32" s="129">
        <f t="shared" si="0"/>
        <v>-0.05823430465391452</v>
      </c>
      <c r="H32" s="129">
        <f t="shared" si="1"/>
        <v>-0.0703125</v>
      </c>
      <c r="I32" s="121"/>
      <c r="J32" s="37">
        <v>-1413.3027</v>
      </c>
      <c r="K32" s="35">
        <v>-1.42</v>
      </c>
      <c r="L32" s="33">
        <v>128</v>
      </c>
      <c r="M32" s="75" t="s">
        <v>91</v>
      </c>
      <c r="N32" s="76">
        <f t="shared" si="2"/>
        <v>-1.6962075715485412</v>
      </c>
      <c r="O32" s="76">
        <f t="shared" si="3"/>
        <v>-0.25146198830409355</v>
      </c>
      <c r="P32" s="67">
        <v>2030.00191</v>
      </c>
      <c r="Q32" s="29">
        <v>2.67</v>
      </c>
      <c r="R32" s="30">
        <v>171</v>
      </c>
      <c r="S32" s="31" t="s">
        <v>88</v>
      </c>
      <c r="T32" s="16"/>
      <c r="U32" s="3">
        <v>1661.0150920642243</v>
      </c>
      <c r="V32" s="32">
        <v>2.31</v>
      </c>
      <c r="W32" s="33">
        <v>181</v>
      </c>
      <c r="X32" s="34" t="s">
        <v>45</v>
      </c>
      <c r="Y32" s="78"/>
      <c r="Z32" s="38">
        <v>1137.8350501711511</v>
      </c>
      <c r="AA32" s="89">
        <v>1.72947000670532</v>
      </c>
      <c r="AB32" s="33">
        <v>217</v>
      </c>
      <c r="AC32" s="90" t="s">
        <v>46</v>
      </c>
      <c r="AD32" s="78"/>
      <c r="AE32" s="87">
        <v>1414.634733743256</v>
      </c>
      <c r="AF32" s="88">
        <v>2.529364109608245</v>
      </c>
      <c r="AG32" s="16">
        <v>297</v>
      </c>
      <c r="AH32" s="95"/>
    </row>
    <row r="33" spans="1:34" s="18" customFormat="1" ht="15">
      <c r="A33" s="34">
        <v>30</v>
      </c>
      <c r="B33" s="132" t="s">
        <v>47</v>
      </c>
      <c r="C33" s="118">
        <v>14971</v>
      </c>
      <c r="D33" s="112">
        <v>1.34</v>
      </c>
      <c r="E33" s="112">
        <v>1</v>
      </c>
      <c r="F33" s="34" t="s">
        <v>98</v>
      </c>
      <c r="G33" s="129">
        <f t="shared" si="0"/>
        <v>-0.0736340572984345</v>
      </c>
      <c r="H33" s="129">
        <f t="shared" si="1"/>
        <v>-0.5</v>
      </c>
      <c r="I33" s="121"/>
      <c r="J33" s="37">
        <v>16161</v>
      </c>
      <c r="K33" s="35">
        <v>2.03</v>
      </c>
      <c r="L33" s="33">
        <v>2</v>
      </c>
      <c r="M33" s="63" t="s">
        <v>45</v>
      </c>
      <c r="N33" s="76">
        <f t="shared" si="2"/>
        <v>-7.290387427417713</v>
      </c>
      <c r="O33" s="76">
        <f t="shared" si="3"/>
        <v>-0.5</v>
      </c>
      <c r="P33" s="68">
        <v>-2569.15813</v>
      </c>
      <c r="Q33" s="35">
        <v>-0.52</v>
      </c>
      <c r="R33" s="33">
        <v>4</v>
      </c>
      <c r="S33" s="34" t="s">
        <v>45</v>
      </c>
      <c r="T33" s="16"/>
      <c r="U33" s="3">
        <v>-8686.748327054645</v>
      </c>
      <c r="V33" s="32">
        <v>-0.9</v>
      </c>
      <c r="W33" s="33">
        <v>1</v>
      </c>
      <c r="X33" s="34" t="s">
        <v>45</v>
      </c>
      <c r="Y33" s="78"/>
      <c r="Z33" s="23">
        <v>1513.4488665953177</v>
      </c>
      <c r="AA33" s="85">
        <v>0.22131825780727704</v>
      </c>
      <c r="AB33" s="24">
        <v>2</v>
      </c>
      <c r="AC33" s="21"/>
      <c r="AD33" s="78"/>
      <c r="AE33" s="97">
        <v>-213.83808902988872</v>
      </c>
      <c r="AF33" s="98">
        <v>-0.04444156389006398</v>
      </c>
      <c r="AG33" s="24">
        <v>4</v>
      </c>
      <c r="AH33" s="96"/>
    </row>
    <row r="34" spans="1:34" s="18" customFormat="1" ht="15">
      <c r="A34" s="109">
        <v>31</v>
      </c>
      <c r="B34" s="133" t="s">
        <v>48</v>
      </c>
      <c r="C34" s="116">
        <v>32815</v>
      </c>
      <c r="D34" s="108">
        <v>49.94</v>
      </c>
      <c r="E34" s="108">
        <v>288</v>
      </c>
      <c r="F34" s="133"/>
      <c r="G34" s="129">
        <f t="shared" si="0"/>
        <v>-0.2792347566332806</v>
      </c>
      <c r="H34" s="129">
        <f t="shared" si="1"/>
        <v>0.2972972972972973</v>
      </c>
      <c r="I34" s="121"/>
      <c r="J34" s="50">
        <v>45528</v>
      </c>
      <c r="K34" s="15">
        <v>59.89</v>
      </c>
      <c r="L34" s="51">
        <v>222</v>
      </c>
      <c r="M34" s="60"/>
      <c r="N34" s="76">
        <f t="shared" si="2"/>
        <v>0.33415384615384613</v>
      </c>
      <c r="O34" s="76">
        <f t="shared" si="3"/>
        <v>-0.23711340206185566</v>
      </c>
      <c r="P34" s="64">
        <v>34125</v>
      </c>
      <c r="Q34" s="15">
        <v>58.05</v>
      </c>
      <c r="R34" s="51">
        <v>291</v>
      </c>
      <c r="S34" s="16"/>
      <c r="T34" s="16"/>
      <c r="U34" s="2">
        <v>21967.97325942749</v>
      </c>
      <c r="V34" s="17">
        <v>72.78</v>
      </c>
      <c r="W34" s="16">
        <v>1063</v>
      </c>
      <c r="X34" s="14"/>
      <c r="Y34" s="78"/>
      <c r="Z34" s="83">
        <v>17951.044430610436</v>
      </c>
      <c r="AA34" s="84">
        <v>66.23914903427122</v>
      </c>
      <c r="AB34" s="16">
        <v>1312</v>
      </c>
      <c r="AC34" s="25"/>
      <c r="AD34" s="78"/>
      <c r="AE34" s="83">
        <v>18231.077596685376</v>
      </c>
      <c r="AF34" s="84">
        <v>60.30608769787696</v>
      </c>
      <c r="AG34" s="16">
        <v>1054</v>
      </c>
      <c r="AH34" s="95"/>
    </row>
    <row r="35" spans="1:34" s="18" customFormat="1" ht="15">
      <c r="A35" s="34">
        <v>32</v>
      </c>
      <c r="B35" s="132" t="s">
        <v>49</v>
      </c>
      <c r="C35" s="118">
        <v>21835</v>
      </c>
      <c r="D35" s="112">
        <v>1.97</v>
      </c>
      <c r="E35" s="112">
        <v>1</v>
      </c>
      <c r="F35" s="132" t="s">
        <v>97</v>
      </c>
      <c r="G35" s="129">
        <f t="shared" si="0"/>
        <v>0.017379554561550648</v>
      </c>
      <c r="H35" s="129">
        <f t="shared" si="1"/>
        <v>0</v>
      </c>
      <c r="I35" s="121"/>
      <c r="J35" s="37">
        <v>21462</v>
      </c>
      <c r="K35" s="35">
        <v>1.92</v>
      </c>
      <c r="L35" s="33">
        <v>1</v>
      </c>
      <c r="M35" s="63" t="s">
        <v>45</v>
      </c>
      <c r="N35" s="76"/>
      <c r="O35" s="76"/>
      <c r="P35" s="68">
        <v>0</v>
      </c>
      <c r="Q35" s="35" t="s">
        <v>0</v>
      </c>
      <c r="R35" s="33">
        <v>0</v>
      </c>
      <c r="S35" s="34" t="s">
        <v>45</v>
      </c>
      <c r="T35" s="16"/>
      <c r="U35" s="3">
        <v>22002.860433987444</v>
      </c>
      <c r="V35" s="32">
        <v>4.57</v>
      </c>
      <c r="W35" s="33">
        <v>4</v>
      </c>
      <c r="X35" s="34" t="s">
        <v>45</v>
      </c>
      <c r="Y35" s="78"/>
      <c r="Z35" s="38">
        <v>1837.2978352965292</v>
      </c>
      <c r="AA35" s="89">
        <v>0.46187912780846385</v>
      </c>
      <c r="AB35" s="33">
        <v>6</v>
      </c>
      <c r="AC35" s="90" t="s">
        <v>46</v>
      </c>
      <c r="AD35" s="78"/>
      <c r="AE35" s="87">
        <v>48574.83134199162</v>
      </c>
      <c r="AF35" s="88">
        <v>13.275424893525088</v>
      </c>
      <c r="AG35" s="16">
        <v>7</v>
      </c>
      <c r="AH35" s="95"/>
    </row>
    <row r="36" spans="1:34" s="18" customFormat="1" ht="15">
      <c r="A36" s="109">
        <v>33</v>
      </c>
      <c r="B36" s="133" t="s">
        <v>50</v>
      </c>
      <c r="C36" s="116">
        <v>10216</v>
      </c>
      <c r="D36" s="108">
        <v>26.15</v>
      </c>
      <c r="E36" s="108">
        <v>831</v>
      </c>
      <c r="F36" s="133"/>
      <c r="G36" s="129">
        <f t="shared" si="0"/>
        <v>0.22343639915161975</v>
      </c>
      <c r="H36" s="129">
        <f t="shared" si="1"/>
        <v>-0.11689691817215728</v>
      </c>
      <c r="I36" s="121"/>
      <c r="J36" s="50">
        <v>8350.25017</v>
      </c>
      <c r="K36" s="15">
        <v>22.41</v>
      </c>
      <c r="L36" s="16">
        <v>941</v>
      </c>
      <c r="M36" s="60"/>
      <c r="N36" s="76">
        <f t="shared" si="2"/>
        <v>0.4028050169524327</v>
      </c>
      <c r="O36" s="76">
        <f t="shared" si="3"/>
        <v>-0.06087824351297405</v>
      </c>
      <c r="P36" s="64">
        <v>5952.538</v>
      </c>
      <c r="Q36" s="15">
        <v>18.55</v>
      </c>
      <c r="R36" s="16">
        <v>1002</v>
      </c>
      <c r="S36" s="16"/>
      <c r="T36" s="16"/>
      <c r="U36" s="2">
        <v>4648.26922778704</v>
      </c>
      <c r="V36" s="17">
        <v>15.86</v>
      </c>
      <c r="W36" s="16">
        <v>1194</v>
      </c>
      <c r="X36" s="14"/>
      <c r="Y36" s="78"/>
      <c r="Z36" s="83">
        <v>4474.137096652919</v>
      </c>
      <c r="AA36" s="84">
        <v>16.936991757194562</v>
      </c>
      <c r="AB36" s="16">
        <v>1464</v>
      </c>
      <c r="AC36" s="25"/>
      <c r="AD36" s="78"/>
      <c r="AE36" s="87">
        <v>2864.2169650623428</v>
      </c>
      <c r="AF36" s="88">
        <v>11.067491396948018</v>
      </c>
      <c r="AG36" s="16">
        <v>1502</v>
      </c>
      <c r="AH36" s="95"/>
    </row>
    <row r="37" spans="1:34" s="18" customFormat="1" ht="15">
      <c r="A37" s="109">
        <v>34</v>
      </c>
      <c r="B37" s="133" t="s">
        <v>51</v>
      </c>
      <c r="C37" s="116">
        <v>22835</v>
      </c>
      <c r="D37" s="108">
        <v>50.37</v>
      </c>
      <c r="E37" s="108">
        <v>621</v>
      </c>
      <c r="F37" s="133"/>
      <c r="G37" s="129">
        <f t="shared" si="0"/>
        <v>0.03531918752266957</v>
      </c>
      <c r="H37" s="129">
        <f t="shared" si="1"/>
        <v>-0.0881057268722467</v>
      </c>
      <c r="I37" s="121"/>
      <c r="J37" s="50">
        <v>22056</v>
      </c>
      <c r="K37" s="15">
        <v>49.95</v>
      </c>
      <c r="L37" s="16">
        <v>681</v>
      </c>
      <c r="M37" s="60"/>
      <c r="N37" s="76">
        <f t="shared" si="2"/>
        <v>0.32158907064533526</v>
      </c>
      <c r="O37" s="76">
        <f t="shared" si="3"/>
        <v>-0.15298507462686567</v>
      </c>
      <c r="P37" s="64">
        <v>16689</v>
      </c>
      <c r="Q37" s="15">
        <v>46.15</v>
      </c>
      <c r="R37" s="16">
        <v>804</v>
      </c>
      <c r="S37" s="16"/>
      <c r="T37" s="16"/>
      <c r="U37" s="2">
        <v>17957.484969795456</v>
      </c>
      <c r="V37" s="17">
        <v>59.25</v>
      </c>
      <c r="W37" s="16">
        <v>1085</v>
      </c>
      <c r="X37" s="14"/>
      <c r="Y37" s="78"/>
      <c r="Z37" s="83">
        <v>13849.24765411322</v>
      </c>
      <c r="AA37" s="84">
        <v>50.68821128101742</v>
      </c>
      <c r="AB37" s="16">
        <v>1317</v>
      </c>
      <c r="AC37" s="25"/>
      <c r="AD37" s="78"/>
      <c r="AE37" s="87">
        <v>12921.842727902818</v>
      </c>
      <c r="AF37" s="88">
        <v>46.015836670455904</v>
      </c>
      <c r="AG37" s="16">
        <v>1224</v>
      </c>
      <c r="AH37" s="95"/>
    </row>
    <row r="38" spans="1:34" s="18" customFormat="1" ht="15">
      <c r="A38" s="109">
        <v>35</v>
      </c>
      <c r="B38" s="133" t="s">
        <v>52</v>
      </c>
      <c r="C38" s="116">
        <v>18853</v>
      </c>
      <c r="D38" s="108">
        <v>68.29</v>
      </c>
      <c r="E38" s="108">
        <v>1823</v>
      </c>
      <c r="F38" s="133"/>
      <c r="G38" s="129">
        <f t="shared" si="0"/>
        <v>-0.1338325829275016</v>
      </c>
      <c r="H38" s="129">
        <f t="shared" si="1"/>
        <v>-0.10899315738025415</v>
      </c>
      <c r="I38" s="121"/>
      <c r="J38" s="50">
        <v>21766</v>
      </c>
      <c r="K38" s="15">
        <v>83.69</v>
      </c>
      <c r="L38" s="16">
        <v>2046</v>
      </c>
      <c r="M38" s="60"/>
      <c r="N38" s="76">
        <f t="shared" si="2"/>
        <v>0.026504433125825316</v>
      </c>
      <c r="O38" s="76">
        <f t="shared" si="3"/>
        <v>-0.12564102564102564</v>
      </c>
      <c r="P38" s="64">
        <v>21204</v>
      </c>
      <c r="Q38" s="15">
        <v>98.68</v>
      </c>
      <c r="R38" s="16">
        <v>2340</v>
      </c>
      <c r="S38" s="16"/>
      <c r="T38" s="16"/>
      <c r="U38" s="2">
        <v>16146.256496770064</v>
      </c>
      <c r="V38" s="17">
        <v>82.11</v>
      </c>
      <c r="W38" s="16">
        <v>2789</v>
      </c>
      <c r="X38" s="14"/>
      <c r="Y38" s="78"/>
      <c r="Z38" s="83">
        <v>16730.96151530895</v>
      </c>
      <c r="AA38" s="84">
        <v>97.37341221144061</v>
      </c>
      <c r="AB38" s="16">
        <v>3659</v>
      </c>
      <c r="AC38" s="25"/>
      <c r="AD38" s="78"/>
      <c r="AE38" s="83">
        <v>14088.366326797268</v>
      </c>
      <c r="AF38" s="84">
        <v>82.95188926263879</v>
      </c>
      <c r="AG38" s="16">
        <v>3957</v>
      </c>
      <c r="AH38" s="95"/>
    </row>
    <row r="39" spans="1:34" s="18" customFormat="1" ht="15">
      <c r="A39" s="109">
        <v>36</v>
      </c>
      <c r="B39" s="133" t="s">
        <v>53</v>
      </c>
      <c r="C39" s="116">
        <v>3787</v>
      </c>
      <c r="D39" s="108">
        <v>8.76</v>
      </c>
      <c r="E39" s="108">
        <v>659</v>
      </c>
      <c r="F39" s="133"/>
      <c r="G39" s="129">
        <f t="shared" si="0"/>
        <v>0.060072215411220126</v>
      </c>
      <c r="H39" s="129">
        <f t="shared" si="1"/>
        <v>-0.014947683109118086</v>
      </c>
      <c r="I39" s="121"/>
      <c r="J39" s="50">
        <v>3572.39813</v>
      </c>
      <c r="K39" s="15">
        <v>8.25</v>
      </c>
      <c r="L39" s="16">
        <v>669</v>
      </c>
      <c r="M39" s="60"/>
      <c r="N39" s="76">
        <f t="shared" si="2"/>
        <v>0.17748388648516752</v>
      </c>
      <c r="O39" s="76">
        <f t="shared" si="3"/>
        <v>-0.05508474576271186</v>
      </c>
      <c r="P39" s="64">
        <v>3033.92528</v>
      </c>
      <c r="Q39" s="15">
        <v>8.14</v>
      </c>
      <c r="R39" s="16">
        <v>708</v>
      </c>
      <c r="S39" s="16"/>
      <c r="T39" s="16"/>
      <c r="U39" s="2">
        <v>4343.307778187577</v>
      </c>
      <c r="V39" s="17">
        <v>12.4</v>
      </c>
      <c r="W39" s="16">
        <v>766</v>
      </c>
      <c r="X39" s="14"/>
      <c r="Y39" s="78"/>
      <c r="Z39" s="83">
        <v>4865.2769957117025</v>
      </c>
      <c r="AA39" s="84">
        <v>6.887520118510785</v>
      </c>
      <c r="AB39" s="16">
        <v>188</v>
      </c>
      <c r="AC39" s="25"/>
      <c r="AD39" s="78"/>
      <c r="AE39" s="87">
        <v>3630.7967538596713</v>
      </c>
      <c r="AF39" s="88">
        <v>13.302443434774947</v>
      </c>
      <c r="AG39" s="16">
        <v>1252</v>
      </c>
      <c r="AH39" s="95"/>
    </row>
    <row r="40" spans="1:34" s="18" customFormat="1" ht="15">
      <c r="A40" s="109">
        <v>37</v>
      </c>
      <c r="B40" s="133" t="s">
        <v>54</v>
      </c>
      <c r="C40" s="116">
        <v>16777</v>
      </c>
      <c r="D40" s="108">
        <v>46.81</v>
      </c>
      <c r="E40" s="108">
        <v>1052</v>
      </c>
      <c r="F40" s="133"/>
      <c r="G40" s="129">
        <f t="shared" si="0"/>
        <v>-0.0994148907617156</v>
      </c>
      <c r="H40" s="129">
        <f t="shared" si="1"/>
        <v>0.08119218910585817</v>
      </c>
      <c r="I40" s="121"/>
      <c r="J40" s="50">
        <v>18629</v>
      </c>
      <c r="K40" s="15">
        <v>49.98</v>
      </c>
      <c r="L40" s="16">
        <v>973</v>
      </c>
      <c r="M40" s="60"/>
      <c r="N40" s="76">
        <f t="shared" si="2"/>
        <v>0.3631640567832577</v>
      </c>
      <c r="O40" s="76">
        <f t="shared" si="3"/>
        <v>-0.02112676056338028</v>
      </c>
      <c r="P40" s="64">
        <v>13666</v>
      </c>
      <c r="Q40" s="15">
        <v>41.8</v>
      </c>
      <c r="R40" s="16">
        <v>994</v>
      </c>
      <c r="S40" s="16"/>
      <c r="T40" s="16"/>
      <c r="U40" s="2">
        <v>16589.1411949088</v>
      </c>
      <c r="V40" s="17">
        <v>56.54</v>
      </c>
      <c r="W40" s="16">
        <v>1246</v>
      </c>
      <c r="X40" s="14"/>
      <c r="Y40" s="78"/>
      <c r="Z40" s="83">
        <v>14421.717072884612</v>
      </c>
      <c r="AA40" s="84">
        <v>51.657446209020364</v>
      </c>
      <c r="AB40" s="16">
        <v>1380</v>
      </c>
      <c r="AC40" s="25"/>
      <c r="AD40" s="78"/>
      <c r="AE40" s="87">
        <v>15777.722044403969</v>
      </c>
      <c r="AF40" s="88">
        <v>55.69883389279769</v>
      </c>
      <c r="AG40" s="16">
        <v>1313</v>
      </c>
      <c r="AH40" s="95"/>
    </row>
    <row r="41" spans="1:34" s="18" customFormat="1" ht="15">
      <c r="A41" s="109">
        <v>38</v>
      </c>
      <c r="B41" s="133" t="s">
        <v>55</v>
      </c>
      <c r="C41" s="116">
        <v>34433</v>
      </c>
      <c r="D41" s="108">
        <v>29.67</v>
      </c>
      <c r="E41" s="108">
        <v>93</v>
      </c>
      <c r="F41" s="133"/>
      <c r="G41" s="129">
        <f t="shared" si="0"/>
        <v>0.04061772794584303</v>
      </c>
      <c r="H41" s="129">
        <f t="shared" si="1"/>
        <v>0.2916666666666667</v>
      </c>
      <c r="I41" s="121"/>
      <c r="J41" s="52">
        <v>33089</v>
      </c>
      <c r="K41" s="26">
        <v>24.81</v>
      </c>
      <c r="L41" s="27">
        <v>72</v>
      </c>
      <c r="M41" s="60"/>
      <c r="N41" s="76">
        <f t="shared" si="2"/>
        <v>0.20135787677449807</v>
      </c>
      <c r="O41" s="76">
        <f t="shared" si="3"/>
        <v>0.22033898305084745</v>
      </c>
      <c r="P41" s="66">
        <v>27543</v>
      </c>
      <c r="Q41" s="26">
        <v>21.29</v>
      </c>
      <c r="R41" s="27">
        <v>59</v>
      </c>
      <c r="S41" s="16"/>
      <c r="T41" s="16"/>
      <c r="U41" s="2">
        <v>21993.845625674498</v>
      </c>
      <c r="V41" s="17">
        <v>21.58</v>
      </c>
      <c r="W41" s="27">
        <v>92</v>
      </c>
      <c r="X41" s="25"/>
      <c r="Y41" s="78"/>
      <c r="Z41" s="87">
        <v>19361.10998486499</v>
      </c>
      <c r="AA41" s="88">
        <v>21.383083319404076</v>
      </c>
      <c r="AB41" s="27">
        <v>118</v>
      </c>
      <c r="AC41" s="25"/>
      <c r="AD41" s="78"/>
      <c r="AE41" s="87">
        <v>30874.72714625265</v>
      </c>
      <c r="AF41" s="88">
        <v>24.884631742078327</v>
      </c>
      <c r="AG41" s="27">
        <v>61</v>
      </c>
      <c r="AH41" s="99"/>
    </row>
    <row r="42" spans="1:34" s="18" customFormat="1" ht="15">
      <c r="A42" s="109">
        <v>39</v>
      </c>
      <c r="B42" s="133" t="s">
        <v>56</v>
      </c>
      <c r="C42" s="116">
        <v>16986</v>
      </c>
      <c r="D42" s="108">
        <v>19.38</v>
      </c>
      <c r="E42" s="108">
        <v>163</v>
      </c>
      <c r="F42" s="133"/>
      <c r="G42" s="129">
        <f t="shared" si="0"/>
        <v>-0.06547095070422536</v>
      </c>
      <c r="H42" s="129">
        <f t="shared" si="1"/>
        <v>-0.1092896174863388</v>
      </c>
      <c r="I42" s="121"/>
      <c r="J42" s="52">
        <v>18176</v>
      </c>
      <c r="K42" s="26">
        <v>21.65</v>
      </c>
      <c r="L42" s="27">
        <v>183</v>
      </c>
      <c r="M42" s="60"/>
      <c r="N42" s="76">
        <f t="shared" si="2"/>
        <v>-0.16247350474610636</v>
      </c>
      <c r="O42" s="76">
        <f t="shared" si="3"/>
        <v>0.07647058823529412</v>
      </c>
      <c r="P42" s="66">
        <v>21702</v>
      </c>
      <c r="Q42" s="26">
        <v>28.21</v>
      </c>
      <c r="R42" s="27">
        <v>170</v>
      </c>
      <c r="S42" s="16"/>
      <c r="T42" s="16"/>
      <c r="U42" s="2">
        <v>16594.554399378994</v>
      </c>
      <c r="V42" s="17">
        <v>21.5</v>
      </c>
      <c r="W42" s="27">
        <v>160</v>
      </c>
      <c r="X42" s="25"/>
      <c r="Y42" s="78"/>
      <c r="Z42" s="87">
        <v>22119.08830958009</v>
      </c>
      <c r="AA42" s="88">
        <v>23.817017765478397</v>
      </c>
      <c r="AB42" s="27">
        <v>110</v>
      </c>
      <c r="AC42" s="25"/>
      <c r="AD42" s="78"/>
      <c r="AE42" s="87">
        <v>13776.665403687197</v>
      </c>
      <c r="AF42" s="88">
        <v>14.666689602755234</v>
      </c>
      <c r="AG42" s="27">
        <v>106</v>
      </c>
      <c r="AH42" s="99"/>
    </row>
    <row r="43" spans="1:34" s="18" customFormat="1" ht="15">
      <c r="A43" s="109">
        <v>40</v>
      </c>
      <c r="B43" s="133" t="s">
        <v>57</v>
      </c>
      <c r="C43" s="116">
        <v>9819</v>
      </c>
      <c r="D43" s="108">
        <v>41.69</v>
      </c>
      <c r="E43" s="108">
        <v>2283</v>
      </c>
      <c r="F43" s="133"/>
      <c r="G43" s="129">
        <f t="shared" si="0"/>
        <v>0.10939366060668532</v>
      </c>
      <c r="H43" s="129">
        <f t="shared" si="1"/>
        <v>-0.05112219451371571</v>
      </c>
      <c r="I43" s="121"/>
      <c r="J43" s="50">
        <v>8850.7807</v>
      </c>
      <c r="K43" s="15">
        <v>38.02</v>
      </c>
      <c r="L43" s="16">
        <v>2406</v>
      </c>
      <c r="M43" s="60"/>
      <c r="N43" s="76">
        <f t="shared" si="2"/>
        <v>0.1990287737377239</v>
      </c>
      <c r="O43" s="76">
        <f t="shared" si="3"/>
        <v>-0.0858662613981763</v>
      </c>
      <c r="P43" s="64">
        <v>7381.62494</v>
      </c>
      <c r="Q43" s="15">
        <v>37.4</v>
      </c>
      <c r="R43" s="16">
        <v>2632</v>
      </c>
      <c r="S43" s="16"/>
      <c r="T43" s="16"/>
      <c r="U43" s="2">
        <v>7052.702838051822</v>
      </c>
      <c r="V43" s="17">
        <v>40.82</v>
      </c>
      <c r="W43" s="16">
        <v>3267</v>
      </c>
      <c r="X43" s="14"/>
      <c r="Y43" s="78"/>
      <c r="Z43" s="83">
        <v>5952.419059241659</v>
      </c>
      <c r="AA43" s="84">
        <v>37.601814789821745</v>
      </c>
      <c r="AB43" s="16">
        <v>3921</v>
      </c>
      <c r="AC43" s="25"/>
      <c r="AD43" s="78"/>
      <c r="AE43" s="87">
        <v>6536.033714011473</v>
      </c>
      <c r="AF43" s="88">
        <v>39.763251646025886</v>
      </c>
      <c r="AG43" s="16">
        <v>3575</v>
      </c>
      <c r="AH43" s="95"/>
    </row>
    <row r="44" spans="1:34" s="18" customFormat="1" ht="15">
      <c r="A44" s="109">
        <v>41</v>
      </c>
      <c r="B44" s="133" t="s">
        <v>58</v>
      </c>
      <c r="C44" s="116">
        <v>13367</v>
      </c>
      <c r="D44" s="108">
        <v>15.73</v>
      </c>
      <c r="E44" s="108">
        <v>171</v>
      </c>
      <c r="F44" s="133"/>
      <c r="G44" s="129">
        <f t="shared" si="0"/>
        <v>0.09808592787316192</v>
      </c>
      <c r="H44" s="129">
        <f t="shared" si="1"/>
        <v>-0.12755102040816327</v>
      </c>
      <c r="I44" s="121"/>
      <c r="J44" s="52">
        <v>12173</v>
      </c>
      <c r="K44" s="26">
        <v>15.05</v>
      </c>
      <c r="L44" s="27">
        <v>196</v>
      </c>
      <c r="M44" s="60"/>
      <c r="N44" s="76">
        <f t="shared" si="2"/>
        <v>-0.029575892857142856</v>
      </c>
      <c r="O44" s="76">
        <f t="shared" si="3"/>
        <v>-0.08837209302325581</v>
      </c>
      <c r="P44" s="66">
        <v>12544</v>
      </c>
      <c r="Q44" s="26">
        <v>18.3</v>
      </c>
      <c r="R44" s="27">
        <v>215</v>
      </c>
      <c r="S44" s="16"/>
      <c r="T44" s="16"/>
      <c r="U44" s="2">
        <v>17974.161669914898</v>
      </c>
      <c r="V44" s="17">
        <v>26.04</v>
      </c>
      <c r="W44" s="27">
        <v>198</v>
      </c>
      <c r="X44" s="25"/>
      <c r="Y44" s="78"/>
      <c r="Z44" s="87">
        <v>10856.251860034863</v>
      </c>
      <c r="AA44" s="88">
        <v>16.398632609557367</v>
      </c>
      <c r="AB44" s="27">
        <v>217</v>
      </c>
      <c r="AC44" s="25"/>
      <c r="AD44" s="78"/>
      <c r="AE44" s="87">
        <v>11158.187609372995</v>
      </c>
      <c r="AF44" s="88">
        <v>17.164797030989952</v>
      </c>
      <c r="AG44" s="27">
        <v>222</v>
      </c>
      <c r="AH44" s="99"/>
    </row>
    <row r="45" spans="1:34" s="18" customFormat="1" ht="15">
      <c r="A45" s="109">
        <v>42</v>
      </c>
      <c r="B45" s="133" t="s">
        <v>59</v>
      </c>
      <c r="C45" s="116">
        <v>6503</v>
      </c>
      <c r="D45" s="108">
        <v>19.09</v>
      </c>
      <c r="E45" s="108">
        <v>1087</v>
      </c>
      <c r="F45" s="133"/>
      <c r="G45" s="129">
        <f t="shared" si="0"/>
        <v>0.014739739955644433</v>
      </c>
      <c r="H45" s="129">
        <f t="shared" si="1"/>
        <v>-0.04481546572934974</v>
      </c>
      <c r="I45" s="121"/>
      <c r="J45" s="52">
        <v>6408.53979</v>
      </c>
      <c r="K45" s="26">
        <v>18.97</v>
      </c>
      <c r="L45" s="27">
        <v>1138</v>
      </c>
      <c r="M45" s="60"/>
      <c r="N45" s="76">
        <f t="shared" si="2"/>
        <v>0.220864395925315</v>
      </c>
      <c r="O45" s="76">
        <f t="shared" si="3"/>
        <v>-0.135258358662614</v>
      </c>
      <c r="P45" s="66">
        <v>5249.18231</v>
      </c>
      <c r="Q45" s="26">
        <v>18.86</v>
      </c>
      <c r="R45" s="27">
        <v>1316</v>
      </c>
      <c r="S45" s="16"/>
      <c r="T45" s="16"/>
      <c r="U45" s="2">
        <v>6069.847683283714</v>
      </c>
      <c r="V45" s="17">
        <v>23.16</v>
      </c>
      <c r="W45" s="27">
        <v>1463</v>
      </c>
      <c r="X45" s="25"/>
      <c r="Y45" s="78"/>
      <c r="Z45" s="87">
        <v>4211.958796215361</v>
      </c>
      <c r="AA45" s="88">
        <v>17.90189721512122</v>
      </c>
      <c r="AB45" s="27">
        <v>1823</v>
      </c>
      <c r="AC45" s="25"/>
      <c r="AD45" s="78"/>
      <c r="AE45" s="87">
        <v>3835.6872053339725</v>
      </c>
      <c r="AF45" s="88">
        <v>16.56930215482207</v>
      </c>
      <c r="AG45" s="27">
        <v>1858</v>
      </c>
      <c r="AH45" s="99"/>
    </row>
    <row r="46" spans="1:34" s="18" customFormat="1" ht="15">
      <c r="A46" s="34">
        <v>43</v>
      </c>
      <c r="B46" s="132" t="s">
        <v>60</v>
      </c>
      <c r="C46" s="118">
        <v>259</v>
      </c>
      <c r="D46" s="112">
        <v>0.17</v>
      </c>
      <c r="E46" s="112">
        <v>54</v>
      </c>
      <c r="F46" s="34" t="s">
        <v>45</v>
      </c>
      <c r="G46" s="129">
        <f t="shared" si="0"/>
        <v>-0.9198095062746539</v>
      </c>
      <c r="H46" s="129">
        <f t="shared" si="1"/>
        <v>-0.05263157894736842</v>
      </c>
      <c r="I46" s="121"/>
      <c r="J46" s="37">
        <v>3229.80927</v>
      </c>
      <c r="K46" s="35">
        <v>2.12</v>
      </c>
      <c r="L46" s="33">
        <v>57</v>
      </c>
      <c r="M46" s="75" t="s">
        <v>45</v>
      </c>
      <c r="N46" s="76">
        <f t="shared" si="2"/>
        <v>0.8636733117121769</v>
      </c>
      <c r="O46" s="76">
        <f t="shared" si="3"/>
        <v>-0.09523809523809523</v>
      </c>
      <c r="P46" s="67">
        <v>1733.03403</v>
      </c>
      <c r="Q46" s="29">
        <v>1.37</v>
      </c>
      <c r="R46" s="30">
        <v>63</v>
      </c>
      <c r="S46" s="31" t="s">
        <v>87</v>
      </c>
      <c r="T46" s="16"/>
      <c r="U46" s="2">
        <v>3603.0426577096655</v>
      </c>
      <c r="V46" s="17">
        <v>3.86</v>
      </c>
      <c r="W46" s="27">
        <v>112</v>
      </c>
      <c r="X46" s="25"/>
      <c r="Y46" s="78"/>
      <c r="Z46" s="87">
        <v>8289.240275124923</v>
      </c>
      <c r="AA46" s="88">
        <v>9.453470009424011</v>
      </c>
      <c r="AB46" s="27">
        <v>126</v>
      </c>
      <c r="AC46" s="39"/>
      <c r="AD46" s="78"/>
      <c r="AE46" s="23">
        <v>721.5591164526027</v>
      </c>
      <c r="AF46" s="85">
        <v>0.786448069240455</v>
      </c>
      <c r="AG46" s="24">
        <v>114</v>
      </c>
      <c r="AH46" s="96"/>
    </row>
    <row r="47" spans="1:34" s="18" customFormat="1" ht="15">
      <c r="A47" s="109">
        <v>44</v>
      </c>
      <c r="B47" s="133" t="s">
        <v>61</v>
      </c>
      <c r="C47" s="116">
        <v>14852</v>
      </c>
      <c r="D47" s="108">
        <v>22.46</v>
      </c>
      <c r="E47" s="108">
        <v>284</v>
      </c>
      <c r="F47" s="133"/>
      <c r="G47" s="129">
        <f t="shared" si="0"/>
        <v>0.2844417538701029</v>
      </c>
      <c r="H47" s="129">
        <f t="shared" si="1"/>
        <v>-0.0627062706270627</v>
      </c>
      <c r="I47" s="121"/>
      <c r="J47" s="50">
        <v>11563</v>
      </c>
      <c r="K47" s="15">
        <v>17.56</v>
      </c>
      <c r="L47" s="16">
        <v>303</v>
      </c>
      <c r="M47" s="60"/>
      <c r="N47" s="76">
        <f t="shared" si="2"/>
        <v>0.18649913063619236</v>
      </c>
      <c r="O47" s="76">
        <f t="shared" si="3"/>
        <v>-0.10619469026548672</v>
      </c>
      <c r="P47" s="64">
        <v>9745.47701</v>
      </c>
      <c r="Q47" s="15">
        <v>17.9</v>
      </c>
      <c r="R47" s="16">
        <v>339</v>
      </c>
      <c r="S47" s="16"/>
      <c r="T47" s="16"/>
      <c r="U47" s="2">
        <v>17457.989386285273</v>
      </c>
      <c r="V47" s="17">
        <v>37.62</v>
      </c>
      <c r="W47" s="16">
        <v>445</v>
      </c>
      <c r="X47" s="14"/>
      <c r="Y47" s="78"/>
      <c r="Z47" s="83">
        <v>10712.996797187821</v>
      </c>
      <c r="AA47" s="84">
        <v>25.22957302968097</v>
      </c>
      <c r="AB47" s="16">
        <v>527</v>
      </c>
      <c r="AC47" s="25"/>
      <c r="AD47" s="78"/>
      <c r="AE47" s="87">
        <v>12508.742247059821</v>
      </c>
      <c r="AF47" s="88">
        <v>28.382066419335114</v>
      </c>
      <c r="AG47" s="16">
        <v>483</v>
      </c>
      <c r="AH47" s="95"/>
    </row>
    <row r="48" spans="1:34" s="18" customFormat="1" ht="15">
      <c r="A48" s="34">
        <v>45</v>
      </c>
      <c r="B48" s="132" t="s">
        <v>62</v>
      </c>
      <c r="C48" s="118">
        <v>1762</v>
      </c>
      <c r="D48" s="112">
        <v>0.8</v>
      </c>
      <c r="E48" s="112">
        <v>27</v>
      </c>
      <c r="F48" s="34" t="s">
        <v>45</v>
      </c>
      <c r="G48" s="129">
        <f t="shared" si="0"/>
        <v>-2.24422278479797</v>
      </c>
      <c r="H48" s="129">
        <f t="shared" si="1"/>
        <v>0.038461538461538464</v>
      </c>
      <c r="I48" s="121"/>
      <c r="J48" s="37">
        <v>-1416.1451</v>
      </c>
      <c r="K48" s="35">
        <v>-0.61</v>
      </c>
      <c r="L48" s="33">
        <v>26</v>
      </c>
      <c r="M48" s="75" t="s">
        <v>91</v>
      </c>
      <c r="N48" s="76">
        <f t="shared" si="2"/>
        <v>-1.1042509643698468</v>
      </c>
      <c r="O48" s="76">
        <f t="shared" si="3"/>
        <v>-0.21212121212121213</v>
      </c>
      <c r="P48" s="69">
        <v>13584</v>
      </c>
      <c r="Q48" s="47">
        <v>7.88</v>
      </c>
      <c r="R48" s="48">
        <v>33</v>
      </c>
      <c r="S48" s="31" t="s">
        <v>88</v>
      </c>
      <c r="T48" s="16"/>
      <c r="U48" s="3">
        <v>4917.436427562371</v>
      </c>
      <c r="V48" s="32">
        <v>2.7</v>
      </c>
      <c r="W48" s="33">
        <v>30</v>
      </c>
      <c r="X48" s="34" t="s">
        <v>45</v>
      </c>
      <c r="Y48" s="78"/>
      <c r="Z48" s="38">
        <v>2005.6957618356896</v>
      </c>
      <c r="AA48" s="89">
        <v>1.251150451847284</v>
      </c>
      <c r="AB48" s="33">
        <v>37</v>
      </c>
      <c r="AC48" s="90" t="s">
        <v>46</v>
      </c>
      <c r="AD48" s="78"/>
      <c r="AE48" s="87">
        <v>5203.159678394261</v>
      </c>
      <c r="AF48" s="88">
        <v>2.647099108367197</v>
      </c>
      <c r="AG48" s="27">
        <v>26</v>
      </c>
      <c r="AH48" s="99"/>
    </row>
    <row r="49" spans="1:34" s="18" customFormat="1" ht="15">
      <c r="A49" s="34">
        <v>46</v>
      </c>
      <c r="B49" s="132" t="s">
        <v>63</v>
      </c>
      <c r="C49" s="112" t="s">
        <v>100</v>
      </c>
      <c r="D49" s="112">
        <v>-1.05</v>
      </c>
      <c r="E49" s="112">
        <v>2</v>
      </c>
      <c r="F49" s="34" t="s">
        <v>97</v>
      </c>
      <c r="G49" s="129">
        <f t="shared" si="0"/>
        <v>1.0897220365625484</v>
      </c>
      <c r="H49" s="129">
        <f t="shared" si="1"/>
        <v>-0.3333333333333333</v>
      </c>
      <c r="I49" s="121"/>
      <c r="J49" s="37">
        <v>-4104.37362</v>
      </c>
      <c r="K49" s="35">
        <v>-0.5</v>
      </c>
      <c r="L49" s="33">
        <v>3</v>
      </c>
      <c r="M49" s="63" t="s">
        <v>45</v>
      </c>
      <c r="N49" s="76">
        <f t="shared" si="2"/>
        <v>-0.4238335935597781</v>
      </c>
      <c r="O49" s="76">
        <f t="shared" si="3"/>
        <v>0</v>
      </c>
      <c r="P49" s="68">
        <v>-7123.59064</v>
      </c>
      <c r="Q49" s="35">
        <v>-1.25</v>
      </c>
      <c r="R49" s="33">
        <v>3</v>
      </c>
      <c r="S49" s="34" t="s">
        <v>45</v>
      </c>
      <c r="T49" s="16"/>
      <c r="U49" s="3">
        <v>-21314.257980366772</v>
      </c>
      <c r="V49" s="32">
        <v>-3.03</v>
      </c>
      <c r="W49" s="33">
        <v>2</v>
      </c>
      <c r="X49" s="34" t="s">
        <v>45</v>
      </c>
      <c r="Y49" s="78"/>
      <c r="Z49" s="23">
        <v>2401.214688034246</v>
      </c>
      <c r="AA49" s="85">
        <v>0.34826481403617476</v>
      </c>
      <c r="AB49" s="24">
        <v>2</v>
      </c>
      <c r="AC49" s="21"/>
      <c r="AD49" s="78"/>
      <c r="AE49" s="23">
        <v>6574.252972143765</v>
      </c>
      <c r="AF49" s="85">
        <v>0.9290811233247971</v>
      </c>
      <c r="AG49" s="24">
        <v>2</v>
      </c>
      <c r="AH49" s="96"/>
    </row>
    <row r="50" spans="1:34" s="18" customFormat="1" ht="15">
      <c r="A50" s="109">
        <v>47</v>
      </c>
      <c r="B50" s="133" t="s">
        <v>64</v>
      </c>
      <c r="C50" s="116">
        <v>11772</v>
      </c>
      <c r="D50" s="108">
        <v>36.2</v>
      </c>
      <c r="E50" s="108">
        <v>1194</v>
      </c>
      <c r="F50" s="133"/>
      <c r="G50" s="129">
        <f t="shared" si="0"/>
        <v>0.01238390092879257</v>
      </c>
      <c r="H50" s="129">
        <f t="shared" si="1"/>
        <v>-0.09818731117824774</v>
      </c>
      <c r="I50" s="121"/>
      <c r="J50" s="50">
        <v>11628</v>
      </c>
      <c r="K50" s="15">
        <v>37.16</v>
      </c>
      <c r="L50" s="16">
        <v>1324</v>
      </c>
      <c r="M50" s="60"/>
      <c r="N50" s="76">
        <f t="shared" si="2"/>
        <v>-0.11148467945289219</v>
      </c>
      <c r="O50" s="76">
        <f t="shared" si="3"/>
        <v>-0.11438127090301003</v>
      </c>
      <c r="P50" s="64">
        <v>13087</v>
      </c>
      <c r="Q50" s="15">
        <v>50.01</v>
      </c>
      <c r="R50" s="16">
        <v>1495</v>
      </c>
      <c r="S50" s="16"/>
      <c r="T50" s="16"/>
      <c r="U50" s="2">
        <v>13304.226431456284</v>
      </c>
      <c r="V50" s="17">
        <v>51.88</v>
      </c>
      <c r="W50" s="16">
        <v>1480</v>
      </c>
      <c r="X50" s="14"/>
      <c r="Y50" s="78"/>
      <c r="Z50" s="83">
        <v>10565.993054534692</v>
      </c>
      <c r="AA50" s="84">
        <v>42.27195828524355</v>
      </c>
      <c r="AB50" s="16">
        <v>1567</v>
      </c>
      <c r="AC50" s="25"/>
      <c r="AD50" s="78"/>
      <c r="AE50" s="83">
        <v>10181.551770143249</v>
      </c>
      <c r="AF50" s="84">
        <v>38.08179512396868</v>
      </c>
      <c r="AG50" s="16">
        <v>1343</v>
      </c>
      <c r="AH50" s="95"/>
    </row>
    <row r="51" spans="1:34" s="18" customFormat="1" ht="15">
      <c r="A51" s="109">
        <v>48</v>
      </c>
      <c r="B51" s="133" t="s">
        <v>65</v>
      </c>
      <c r="C51" s="116">
        <v>18559</v>
      </c>
      <c r="D51" s="108">
        <v>42</v>
      </c>
      <c r="E51" s="108">
        <v>640</v>
      </c>
      <c r="F51" s="133"/>
      <c r="G51" s="129">
        <f t="shared" si="0"/>
        <v>-0.0034901202749140895</v>
      </c>
      <c r="H51" s="129">
        <f t="shared" si="1"/>
        <v>-0.15567282321899736</v>
      </c>
      <c r="I51" s="121"/>
      <c r="J51" s="50">
        <v>18624</v>
      </c>
      <c r="K51" s="15">
        <v>45.1</v>
      </c>
      <c r="L51" s="16">
        <v>758</v>
      </c>
      <c r="M51" s="60"/>
      <c r="N51" s="76">
        <f t="shared" si="2"/>
        <v>0.09372797744890768</v>
      </c>
      <c r="O51" s="76">
        <f t="shared" si="3"/>
        <v>-0.04050632911392405</v>
      </c>
      <c r="P51" s="64">
        <v>17028</v>
      </c>
      <c r="Q51" s="15">
        <v>47.56</v>
      </c>
      <c r="R51" s="16">
        <v>790</v>
      </c>
      <c r="S51" s="16"/>
      <c r="T51" s="16"/>
      <c r="U51" s="2">
        <v>17458.917691805873</v>
      </c>
      <c r="V51" s="17">
        <v>48.75</v>
      </c>
      <c r="W51" s="16">
        <v>755</v>
      </c>
      <c r="X51" s="14"/>
      <c r="Y51" s="78"/>
      <c r="Z51" s="83">
        <v>18944.50837505699</v>
      </c>
      <c r="AA51" s="84">
        <v>55.242841225800916</v>
      </c>
      <c r="AB51" s="16">
        <v>822</v>
      </c>
      <c r="AC51" s="25"/>
      <c r="AD51" s="78"/>
      <c r="AE51" s="87">
        <v>10588.192894612992</v>
      </c>
      <c r="AF51" s="88">
        <v>41.93032842815431</v>
      </c>
      <c r="AG51" s="16">
        <v>1479</v>
      </c>
      <c r="AH51" s="95"/>
    </row>
    <row r="52" spans="1:34" s="18" customFormat="1" ht="15">
      <c r="A52" s="109">
        <v>49</v>
      </c>
      <c r="B52" s="133" t="s">
        <v>66</v>
      </c>
      <c r="C52" s="116">
        <v>9534</v>
      </c>
      <c r="D52" s="108">
        <v>23.58</v>
      </c>
      <c r="E52" s="108">
        <v>782</v>
      </c>
      <c r="F52" s="133"/>
      <c r="G52" s="129">
        <f t="shared" si="0"/>
        <v>-0.012232762676903089</v>
      </c>
      <c r="H52" s="129">
        <f t="shared" si="1"/>
        <v>-0.10114942528735632</v>
      </c>
      <c r="I52" s="121"/>
      <c r="J52" s="52">
        <v>9652.0715</v>
      </c>
      <c r="K52" s="26">
        <v>24.67</v>
      </c>
      <c r="L52" s="27">
        <v>870</v>
      </c>
      <c r="M52" s="60"/>
      <c r="N52" s="76">
        <f t="shared" si="2"/>
        <v>0.43521979861112847</v>
      </c>
      <c r="O52" s="76">
        <f t="shared" si="3"/>
        <v>-0.04185022026431718</v>
      </c>
      <c r="P52" s="66">
        <v>6725.15214</v>
      </c>
      <c r="Q52" s="26">
        <v>19.9</v>
      </c>
      <c r="R52" s="27">
        <v>908</v>
      </c>
      <c r="S52" s="16"/>
      <c r="T52" s="16"/>
      <c r="U52" s="2">
        <v>6172.904117427486</v>
      </c>
      <c r="V52" s="17">
        <v>19.33</v>
      </c>
      <c r="W52" s="27">
        <v>963</v>
      </c>
      <c r="X52" s="25"/>
      <c r="Y52" s="78"/>
      <c r="Z52" s="87">
        <v>6092.670838475264</v>
      </c>
      <c r="AA52" s="88">
        <v>19.150625927889603</v>
      </c>
      <c r="AB52" s="27">
        <v>977</v>
      </c>
      <c r="AC52" s="25"/>
      <c r="AD52" s="78"/>
      <c r="AE52" s="87">
        <v>7282.874364060532</v>
      </c>
      <c r="AF52" s="88">
        <v>22.10732575696151</v>
      </c>
      <c r="AG52" s="27">
        <v>900</v>
      </c>
      <c r="AH52" s="99"/>
    </row>
    <row r="53" spans="1:34" s="18" customFormat="1" ht="15">
      <c r="A53" s="109">
        <v>50</v>
      </c>
      <c r="B53" s="133" t="s">
        <v>67</v>
      </c>
      <c r="C53" s="116">
        <v>16993</v>
      </c>
      <c r="D53" s="108">
        <v>34</v>
      </c>
      <c r="E53" s="108">
        <v>495</v>
      </c>
      <c r="F53" s="133"/>
      <c r="G53" s="129">
        <f t="shared" si="0"/>
        <v>-0.005501258266518406</v>
      </c>
      <c r="H53" s="129">
        <f t="shared" si="1"/>
        <v>-0.09506398537477148</v>
      </c>
      <c r="I53" s="121"/>
      <c r="J53" s="50">
        <v>17087</v>
      </c>
      <c r="K53" s="15">
        <v>35.46</v>
      </c>
      <c r="L53" s="16">
        <v>547</v>
      </c>
      <c r="M53" s="60"/>
      <c r="N53" s="76">
        <f t="shared" si="2"/>
        <v>0.22084881394684194</v>
      </c>
      <c r="O53" s="76">
        <f t="shared" si="3"/>
        <v>0.04389312977099236</v>
      </c>
      <c r="P53" s="64">
        <v>13996</v>
      </c>
      <c r="Q53" s="15">
        <v>31.97</v>
      </c>
      <c r="R53" s="16">
        <v>524</v>
      </c>
      <c r="S53" s="16"/>
      <c r="T53" s="16"/>
      <c r="U53" s="2">
        <v>15005.612857563314</v>
      </c>
      <c r="V53" s="17">
        <v>36.13</v>
      </c>
      <c r="W53" s="16">
        <v>552</v>
      </c>
      <c r="X53" s="14"/>
      <c r="Y53" s="78"/>
      <c r="Z53" s="83">
        <v>14829.242254137882</v>
      </c>
      <c r="AA53" s="84">
        <v>38.850027128693725</v>
      </c>
      <c r="AB53" s="16">
        <v>650</v>
      </c>
      <c r="AC53" s="25"/>
      <c r="AD53" s="78"/>
      <c r="AE53" s="83">
        <v>14138.496441785577</v>
      </c>
      <c r="AF53" s="84">
        <v>35.60917740046278</v>
      </c>
      <c r="AG53" s="16">
        <v>593</v>
      </c>
      <c r="AH53" s="95"/>
    </row>
    <row r="54" spans="1:34" s="18" customFormat="1" ht="15">
      <c r="A54" s="109">
        <v>51</v>
      </c>
      <c r="B54" s="133" t="s">
        <v>68</v>
      </c>
      <c r="C54" s="116">
        <v>26871</v>
      </c>
      <c r="D54" s="108">
        <v>40.61</v>
      </c>
      <c r="E54" s="108">
        <v>284</v>
      </c>
      <c r="F54" s="133"/>
      <c r="G54" s="129">
        <f t="shared" si="0"/>
        <v>0.08468897590118274</v>
      </c>
      <c r="H54" s="129">
        <f t="shared" si="1"/>
        <v>-0.034013605442176874</v>
      </c>
      <c r="I54" s="121"/>
      <c r="J54" s="50">
        <v>24773</v>
      </c>
      <c r="K54" s="15">
        <v>37.77</v>
      </c>
      <c r="L54" s="16">
        <v>294</v>
      </c>
      <c r="M54" s="60"/>
      <c r="N54" s="76">
        <f t="shared" si="2"/>
        <v>0.33864692532151736</v>
      </c>
      <c r="O54" s="76">
        <f t="shared" si="3"/>
        <v>-0.10365853658536585</v>
      </c>
      <c r="P54" s="64">
        <v>18506</v>
      </c>
      <c r="Q54" s="15">
        <v>33.5</v>
      </c>
      <c r="R54" s="16">
        <v>328</v>
      </c>
      <c r="S54" s="16"/>
      <c r="T54" s="16"/>
      <c r="U54" s="2">
        <v>23849.031900893417</v>
      </c>
      <c r="V54" s="17">
        <v>45.67</v>
      </c>
      <c r="W54" s="16">
        <v>350</v>
      </c>
      <c r="X54" s="14"/>
      <c r="Y54" s="78"/>
      <c r="Z54" s="83">
        <v>25138.13447045699</v>
      </c>
      <c r="AA54" s="84">
        <v>49.8284914849476</v>
      </c>
      <c r="AB54" s="16">
        <v>374</v>
      </c>
      <c r="AC54" s="25"/>
      <c r="AD54" s="78"/>
      <c r="AE54" s="87">
        <v>20608.278427199155</v>
      </c>
      <c r="AF54" s="88">
        <v>40.24823902745615</v>
      </c>
      <c r="AG54" s="16">
        <v>358</v>
      </c>
      <c r="AH54" s="95"/>
    </row>
    <row r="55" spans="1:34" s="18" customFormat="1" ht="15">
      <c r="A55" s="109">
        <v>52</v>
      </c>
      <c r="B55" s="133" t="s">
        <v>69</v>
      </c>
      <c r="C55" s="116">
        <v>11290</v>
      </c>
      <c r="D55" s="108">
        <v>30.89</v>
      </c>
      <c r="E55" s="108">
        <v>954</v>
      </c>
      <c r="F55" s="133"/>
      <c r="G55" s="129">
        <f t="shared" si="0"/>
        <v>-0.07678469212527599</v>
      </c>
      <c r="H55" s="129">
        <f t="shared" si="1"/>
        <v>-0.07915057915057915</v>
      </c>
      <c r="I55" s="121"/>
      <c r="J55" s="52">
        <v>12229</v>
      </c>
      <c r="K55" s="26">
        <v>34.35</v>
      </c>
      <c r="L55" s="27">
        <v>1036</v>
      </c>
      <c r="M55" s="60"/>
      <c r="N55" s="76">
        <f t="shared" si="2"/>
        <v>-0.005772357723577236</v>
      </c>
      <c r="O55" s="76">
        <f t="shared" si="3"/>
        <v>-0.012392755004766444</v>
      </c>
      <c r="P55" s="66">
        <v>12300</v>
      </c>
      <c r="Q55" s="26">
        <v>39.44</v>
      </c>
      <c r="R55" s="27">
        <v>1049</v>
      </c>
      <c r="S55" s="16"/>
      <c r="T55" s="16"/>
      <c r="U55" s="2">
        <v>8794.725197876338</v>
      </c>
      <c r="V55" s="17">
        <v>30.49</v>
      </c>
      <c r="W55" s="27">
        <v>1163</v>
      </c>
      <c r="X55" s="25"/>
      <c r="Y55" s="78"/>
      <c r="Z55" s="87">
        <v>9023.525004050072</v>
      </c>
      <c r="AA55" s="88">
        <v>34.04140438823969</v>
      </c>
      <c r="AB55" s="27">
        <v>1380</v>
      </c>
      <c r="AC55" s="25"/>
      <c r="AD55" s="78"/>
      <c r="AE55" s="87">
        <v>8775.611809040287</v>
      </c>
      <c r="AF55" s="88">
        <v>31.27009307420119</v>
      </c>
      <c r="AG55" s="27">
        <v>1214</v>
      </c>
      <c r="AH55" s="99"/>
    </row>
    <row r="56" spans="1:34" s="18" customFormat="1" ht="15">
      <c r="A56" s="109">
        <v>53</v>
      </c>
      <c r="B56" s="133" t="s">
        <v>70</v>
      </c>
      <c r="C56" s="116">
        <v>14455</v>
      </c>
      <c r="D56" s="108">
        <v>20.57</v>
      </c>
      <c r="E56" s="108">
        <v>250</v>
      </c>
      <c r="F56" s="133"/>
      <c r="G56" s="129">
        <f t="shared" si="0"/>
        <v>0.08823307987653392</v>
      </c>
      <c r="H56" s="129">
        <f t="shared" si="1"/>
        <v>0</v>
      </c>
      <c r="I56" s="121"/>
      <c r="J56" s="50">
        <v>13283</v>
      </c>
      <c r="K56" s="15">
        <v>18.69</v>
      </c>
      <c r="L56" s="16">
        <v>250</v>
      </c>
      <c r="M56" s="60"/>
      <c r="N56" s="76">
        <f t="shared" si="2"/>
        <v>1.0632510637536425</v>
      </c>
      <c r="O56" s="76">
        <f t="shared" si="3"/>
        <v>-0.1166077738515901</v>
      </c>
      <c r="P56" s="64">
        <v>6437.89805</v>
      </c>
      <c r="Q56" s="15">
        <v>10.86</v>
      </c>
      <c r="R56" s="16">
        <v>283</v>
      </c>
      <c r="S56" s="16"/>
      <c r="T56" s="16"/>
      <c r="U56" s="2">
        <v>10554.355726753212</v>
      </c>
      <c r="V56" s="17">
        <v>21.25</v>
      </c>
      <c r="W56" s="16">
        <v>382</v>
      </c>
      <c r="X56" s="14"/>
      <c r="Y56" s="78"/>
      <c r="Z56" s="83">
        <v>13958.533206512127</v>
      </c>
      <c r="AA56" s="84">
        <v>32.609834222908766</v>
      </c>
      <c r="AB56" s="16">
        <v>525</v>
      </c>
      <c r="AC56" s="25"/>
      <c r="AD56" s="78"/>
      <c r="AE56" s="87">
        <v>15072.657191300832</v>
      </c>
      <c r="AF56" s="88">
        <v>42.53062802216406</v>
      </c>
      <c r="AG56" s="16">
        <v>770</v>
      </c>
      <c r="AH56" s="95"/>
    </row>
    <row r="57" spans="1:34" s="18" customFormat="1" ht="15">
      <c r="A57" s="109">
        <v>54</v>
      </c>
      <c r="B57" s="133" t="s">
        <v>71</v>
      </c>
      <c r="C57" s="116">
        <v>29152</v>
      </c>
      <c r="D57" s="108">
        <v>45.6</v>
      </c>
      <c r="E57" s="108">
        <v>315</v>
      </c>
      <c r="F57" s="133"/>
      <c r="G57" s="129">
        <f t="shared" si="0"/>
        <v>-0.1664903502501787</v>
      </c>
      <c r="H57" s="129">
        <f t="shared" si="1"/>
        <v>0.08247422680412371</v>
      </c>
      <c r="I57" s="121"/>
      <c r="J57" s="52">
        <v>34975</v>
      </c>
      <c r="K57" s="55">
        <v>51.77</v>
      </c>
      <c r="L57" s="27">
        <v>291</v>
      </c>
      <c r="M57" s="60"/>
      <c r="N57" s="76">
        <f t="shared" si="2"/>
        <v>0.2012295645006182</v>
      </c>
      <c r="O57" s="76">
        <f t="shared" si="3"/>
        <v>-0.11550151975683891</v>
      </c>
      <c r="P57" s="66">
        <v>29116</v>
      </c>
      <c r="Q57" s="55">
        <v>51.79</v>
      </c>
      <c r="R57" s="27">
        <v>329</v>
      </c>
      <c r="S57" s="16"/>
      <c r="T57" s="16"/>
      <c r="U57" s="2">
        <v>30766.286828904464</v>
      </c>
      <c r="V57" s="17">
        <v>68.62</v>
      </c>
      <c r="W57" s="27">
        <v>495</v>
      </c>
      <c r="X57" s="25"/>
      <c r="Y57" s="78"/>
      <c r="Z57" s="87">
        <v>27197.767695821065</v>
      </c>
      <c r="AA57" s="88">
        <v>65.1619591487241</v>
      </c>
      <c r="AB57" s="27">
        <v>569</v>
      </c>
      <c r="AC57" s="25"/>
      <c r="AD57" s="78"/>
      <c r="AE57" s="87">
        <v>22294.964829718636</v>
      </c>
      <c r="AF57" s="88">
        <v>40.3562359086867</v>
      </c>
      <c r="AG57" s="27">
        <v>312</v>
      </c>
      <c r="AH57" s="99"/>
    </row>
    <row r="58" spans="1:34" s="18" customFormat="1" ht="15">
      <c r="A58" s="114">
        <v>55</v>
      </c>
      <c r="B58" s="134" t="s">
        <v>72</v>
      </c>
      <c r="C58" s="117">
        <v>406</v>
      </c>
      <c r="D58" s="115">
        <v>1.39</v>
      </c>
      <c r="E58" s="115">
        <v>1494</v>
      </c>
      <c r="F58" s="114" t="s">
        <v>96</v>
      </c>
      <c r="G58" s="129">
        <f t="shared" si="0"/>
        <v>0.09831374213941454</v>
      </c>
      <c r="H58" s="129">
        <f t="shared" si="1"/>
        <v>-0.672870593387344</v>
      </c>
      <c r="I58" s="123"/>
      <c r="J58" s="36">
        <v>369.65758</v>
      </c>
      <c r="K58" s="56">
        <v>2.15</v>
      </c>
      <c r="L58" s="24">
        <v>4567</v>
      </c>
      <c r="M58" s="61" t="s">
        <v>34</v>
      </c>
      <c r="N58" s="76">
        <f t="shared" si="2"/>
        <v>0.19423326869561877</v>
      </c>
      <c r="O58" s="76">
        <f t="shared" si="3"/>
        <v>-0.18765563856278905</v>
      </c>
      <c r="P58" s="65">
        <v>309.53549</v>
      </c>
      <c r="Q58" s="56">
        <v>2.24</v>
      </c>
      <c r="R58" s="24">
        <v>5622</v>
      </c>
      <c r="S58" s="21" t="s">
        <v>34</v>
      </c>
      <c r="T58" s="16"/>
      <c r="U58" s="23">
        <v>385.819984874782</v>
      </c>
      <c r="V58" s="21">
        <v>2.85</v>
      </c>
      <c r="W58" s="24">
        <v>5574</v>
      </c>
      <c r="X58" s="21" t="s">
        <v>34</v>
      </c>
      <c r="Y58" s="79"/>
      <c r="Z58" s="23">
        <v>317.6846649677175</v>
      </c>
      <c r="AA58" s="24">
        <v>2.1444348541845097</v>
      </c>
      <c r="AB58" s="24">
        <v>4643</v>
      </c>
      <c r="AC58" s="86" t="s">
        <v>35</v>
      </c>
      <c r="AD58" s="78"/>
      <c r="AE58" s="23">
        <v>159.00214381545757</v>
      </c>
      <c r="AF58" s="85">
        <v>0.9533952866481703</v>
      </c>
      <c r="AG58" s="24">
        <v>3556</v>
      </c>
      <c r="AH58" s="96"/>
    </row>
    <row r="59" spans="1:34" s="18" customFormat="1" ht="15">
      <c r="A59" s="109">
        <v>56</v>
      </c>
      <c r="B59" s="133" t="s">
        <v>73</v>
      </c>
      <c r="C59" s="116">
        <v>3723</v>
      </c>
      <c r="D59" s="108">
        <v>8.09</v>
      </c>
      <c r="E59" s="108">
        <v>605</v>
      </c>
      <c r="F59" s="133"/>
      <c r="G59" s="129">
        <f t="shared" si="0"/>
        <v>-0.010893789448331286</v>
      </c>
      <c r="H59" s="129">
        <f t="shared" si="1"/>
        <v>0.0049833887043189366</v>
      </c>
      <c r="I59" s="121"/>
      <c r="J59" s="50">
        <v>3764.00427</v>
      </c>
      <c r="K59" s="57">
        <v>8.05</v>
      </c>
      <c r="L59" s="16">
        <v>602</v>
      </c>
      <c r="M59" s="60"/>
      <c r="N59" s="76">
        <f t="shared" si="2"/>
        <v>0.43774868841486486</v>
      </c>
      <c r="O59" s="76">
        <f t="shared" si="3"/>
        <v>0.13157894736842105</v>
      </c>
      <c r="P59" s="64">
        <v>2617.98484</v>
      </c>
      <c r="Q59" s="57">
        <v>5.98</v>
      </c>
      <c r="R59" s="16">
        <v>532</v>
      </c>
      <c r="S59" s="16"/>
      <c r="T59" s="16"/>
      <c r="U59" s="2">
        <v>2271.4012768860084</v>
      </c>
      <c r="V59" s="17">
        <v>5.19</v>
      </c>
      <c r="W59" s="16">
        <v>508</v>
      </c>
      <c r="X59" s="14"/>
      <c r="Y59" s="78"/>
      <c r="Z59" s="83">
        <v>2136.5773464823264</v>
      </c>
      <c r="AA59" s="84">
        <v>4.78684471163049</v>
      </c>
      <c r="AB59" s="25">
        <v>489</v>
      </c>
      <c r="AC59" s="87"/>
      <c r="AD59" s="78"/>
      <c r="AE59" s="21">
        <v>2137.1416267734503</v>
      </c>
      <c r="AF59" s="21">
        <v>4.284544083318296</v>
      </c>
      <c r="AG59" s="21">
        <v>385</v>
      </c>
      <c r="AH59" s="23"/>
    </row>
    <row r="60" spans="1:34" s="18" customFormat="1" ht="15">
      <c r="A60" s="34">
        <v>57</v>
      </c>
      <c r="B60" s="135" t="s">
        <v>74</v>
      </c>
      <c r="C60" s="118">
        <v>436</v>
      </c>
      <c r="D60" s="112">
        <v>1.33</v>
      </c>
      <c r="E60" s="112">
        <v>1160</v>
      </c>
      <c r="F60" s="34" t="s">
        <v>45</v>
      </c>
      <c r="G60" s="129">
        <f t="shared" si="0"/>
        <v>0.28423850547627566</v>
      </c>
      <c r="H60" s="129">
        <f t="shared" si="1"/>
        <v>-0.02109704641350211</v>
      </c>
      <c r="I60" s="123"/>
      <c r="J60" s="37">
        <v>339.5008</v>
      </c>
      <c r="K60" s="58">
        <v>1.03</v>
      </c>
      <c r="L60" s="33">
        <v>1185</v>
      </c>
      <c r="M60" s="63" t="s">
        <v>45</v>
      </c>
      <c r="N60" s="76">
        <f t="shared" si="2"/>
        <v>0.3369878895567907</v>
      </c>
      <c r="O60" s="76">
        <f t="shared" si="3"/>
        <v>-0.027093596059113302</v>
      </c>
      <c r="P60" s="68">
        <v>253.9296</v>
      </c>
      <c r="Q60" s="58">
        <v>0.89</v>
      </c>
      <c r="R60" s="33">
        <v>1218</v>
      </c>
      <c r="S60" s="34" t="s">
        <v>45</v>
      </c>
      <c r="T60" s="16"/>
      <c r="U60" s="38">
        <v>309.7133532597664</v>
      </c>
      <c r="V60" s="34">
        <v>1.11</v>
      </c>
      <c r="W60" s="33">
        <v>1219</v>
      </c>
      <c r="X60" s="34" t="s">
        <v>45</v>
      </c>
      <c r="Y60" s="79"/>
      <c r="Z60" s="23">
        <v>432.05482947647414</v>
      </c>
      <c r="AA60" s="24">
        <v>1.653266230326917</v>
      </c>
      <c r="AB60" s="24">
        <v>1410</v>
      </c>
      <c r="AC60" s="21"/>
      <c r="AD60" s="78"/>
      <c r="AE60" s="23">
        <v>273.2763914116297</v>
      </c>
      <c r="AF60" s="85">
        <v>1.0950693434657264</v>
      </c>
      <c r="AG60" s="24">
        <v>1532</v>
      </c>
      <c r="AH60" s="96"/>
    </row>
    <row r="61" spans="1:34" s="18" customFormat="1" ht="15">
      <c r="A61" s="34">
        <v>58</v>
      </c>
      <c r="B61" s="132" t="s">
        <v>75</v>
      </c>
      <c r="C61" s="118">
        <v>609</v>
      </c>
      <c r="D61" s="112">
        <v>1.11</v>
      </c>
      <c r="E61" s="112">
        <v>409</v>
      </c>
      <c r="F61" s="34" t="s">
        <v>45</v>
      </c>
      <c r="G61" s="129">
        <f t="shared" si="0"/>
        <v>-0.10130362328702057</v>
      </c>
      <c r="H61" s="129">
        <f t="shared" si="1"/>
        <v>-0.059770114942528735</v>
      </c>
      <c r="I61" s="121"/>
      <c r="J61" s="37">
        <v>677.64822</v>
      </c>
      <c r="K61" s="58">
        <v>1.26</v>
      </c>
      <c r="L61" s="33">
        <v>435</v>
      </c>
      <c r="M61" s="63" t="s">
        <v>45</v>
      </c>
      <c r="N61" s="76">
        <f t="shared" si="2"/>
        <v>-0.08056986175935027</v>
      </c>
      <c r="O61" s="76">
        <f t="shared" si="3"/>
        <v>-0.013605442176870748</v>
      </c>
      <c r="P61" s="68">
        <v>737.03068</v>
      </c>
      <c r="Q61" s="58">
        <v>1.56</v>
      </c>
      <c r="R61" s="33">
        <v>441</v>
      </c>
      <c r="S61" s="34" t="s">
        <v>45</v>
      </c>
      <c r="T61" s="16"/>
      <c r="U61" s="3">
        <v>810.7626204713298</v>
      </c>
      <c r="V61" s="32">
        <v>1.84</v>
      </c>
      <c r="W61" s="33">
        <v>484</v>
      </c>
      <c r="X61" s="34" t="s">
        <v>45</v>
      </c>
      <c r="Y61" s="78"/>
      <c r="Z61" s="23">
        <v>610.2692929066259</v>
      </c>
      <c r="AA61" s="85">
        <v>1.4651477665501564</v>
      </c>
      <c r="AB61" s="21">
        <v>546</v>
      </c>
      <c r="AC61" s="23"/>
      <c r="AD61" s="78"/>
      <c r="AE61" s="21">
        <v>645.684956803689</v>
      </c>
      <c r="AF61" s="21">
        <v>1.6310622205619743</v>
      </c>
      <c r="AG61" s="21">
        <v>597</v>
      </c>
      <c r="AH61" s="23"/>
    </row>
    <row r="62" spans="1:34" s="18" customFormat="1" ht="15">
      <c r="A62" s="109">
        <v>59</v>
      </c>
      <c r="B62" s="136" t="s">
        <v>76</v>
      </c>
      <c r="C62" s="116">
        <v>1239</v>
      </c>
      <c r="D62" s="108">
        <v>2.8</v>
      </c>
      <c r="E62" s="108">
        <v>646</v>
      </c>
      <c r="F62" s="136"/>
      <c r="G62" s="129">
        <f t="shared" si="0"/>
        <v>0.02467530611575177</v>
      </c>
      <c r="H62" s="129">
        <f t="shared" si="1"/>
        <v>-0.13172043010752688</v>
      </c>
      <c r="I62" s="123"/>
      <c r="J62" s="52">
        <v>1209.16352</v>
      </c>
      <c r="K62" s="55">
        <v>2.9</v>
      </c>
      <c r="L62" s="27">
        <v>744</v>
      </c>
      <c r="M62" s="62"/>
      <c r="N62" s="76">
        <f t="shared" si="2"/>
        <v>0.6094613198585287</v>
      </c>
      <c r="O62" s="76">
        <f t="shared" si="3"/>
        <v>-0.11004784688995216</v>
      </c>
      <c r="P62" s="67">
        <v>751.28461</v>
      </c>
      <c r="Q62" s="59">
        <v>2.17</v>
      </c>
      <c r="R62" s="30">
        <v>836</v>
      </c>
      <c r="S62" s="31" t="s">
        <v>88</v>
      </c>
      <c r="T62" s="16"/>
      <c r="U62" s="38">
        <v>209.53317457651278</v>
      </c>
      <c r="V62" s="34">
        <v>0.63</v>
      </c>
      <c r="W62" s="33">
        <v>865</v>
      </c>
      <c r="X62" s="34" t="s">
        <v>45</v>
      </c>
      <c r="Y62" s="79"/>
      <c r="Z62" s="23">
        <v>646.578349162485</v>
      </c>
      <c r="AA62" s="24">
        <v>1.813218926142591</v>
      </c>
      <c r="AB62" s="24">
        <v>757</v>
      </c>
      <c r="AC62" s="91"/>
      <c r="AD62" s="78"/>
      <c r="AE62" s="23">
        <v>486.99600525897915</v>
      </c>
      <c r="AF62" s="85">
        <v>1.2749917309912804</v>
      </c>
      <c r="AG62" s="24">
        <v>654</v>
      </c>
      <c r="AH62" s="96"/>
    </row>
    <row r="63" spans="1:34" s="18" customFormat="1" ht="15">
      <c r="A63" s="34">
        <v>60</v>
      </c>
      <c r="B63" s="132" t="s">
        <v>77</v>
      </c>
      <c r="C63" s="112" t="s">
        <v>101</v>
      </c>
      <c r="D63" s="112">
        <v>-0.58</v>
      </c>
      <c r="E63" s="112">
        <v>107</v>
      </c>
      <c r="F63" s="34" t="s">
        <v>45</v>
      </c>
      <c r="G63" s="129">
        <f t="shared" si="0"/>
        <v>0.05802564762511662</v>
      </c>
      <c r="H63" s="129">
        <f t="shared" si="1"/>
        <v>-0.144</v>
      </c>
      <c r="I63" s="121"/>
      <c r="J63" s="37">
        <v>-590.72292</v>
      </c>
      <c r="K63" s="58">
        <v>-0.58</v>
      </c>
      <c r="L63" s="33">
        <v>125</v>
      </c>
      <c r="M63" s="63" t="s">
        <v>45</v>
      </c>
      <c r="N63" s="76">
        <f t="shared" si="2"/>
        <v>-1.3668219757269775</v>
      </c>
      <c r="O63" s="76">
        <f t="shared" si="3"/>
        <v>0.1574074074074074</v>
      </c>
      <c r="P63" s="68">
        <v>1610.3804</v>
      </c>
      <c r="Q63" s="58">
        <v>1.68</v>
      </c>
      <c r="R63" s="33">
        <v>108</v>
      </c>
      <c r="S63" s="34" t="s">
        <v>45</v>
      </c>
      <c r="T63" s="16"/>
      <c r="U63" s="3">
        <v>116.35197941542783</v>
      </c>
      <c r="V63" s="32">
        <v>0.2</v>
      </c>
      <c r="W63" s="33">
        <v>289</v>
      </c>
      <c r="X63" s="34" t="s">
        <v>45</v>
      </c>
      <c r="Y63" s="78"/>
      <c r="Z63" s="23">
        <v>145.10431993900275</v>
      </c>
      <c r="AA63" s="85">
        <v>0.26783957704872574</v>
      </c>
      <c r="AB63" s="21">
        <v>325</v>
      </c>
      <c r="AC63" s="23"/>
      <c r="AD63" s="78"/>
      <c r="AE63" s="21">
        <v>94.46785171403242</v>
      </c>
      <c r="AF63" s="21">
        <v>0.16481897956794933</v>
      </c>
      <c r="AG63" s="21">
        <v>289</v>
      </c>
      <c r="AH63" s="23"/>
    </row>
    <row r="64" spans="1:34" s="18" customFormat="1" ht="15">
      <c r="A64" s="34">
        <v>61</v>
      </c>
      <c r="B64" s="135" t="s">
        <v>78</v>
      </c>
      <c r="C64" s="118">
        <v>1276</v>
      </c>
      <c r="D64" s="112">
        <v>1.54</v>
      </c>
      <c r="E64" s="112">
        <v>181</v>
      </c>
      <c r="F64" s="34" t="s">
        <v>45</v>
      </c>
      <c r="G64" s="129">
        <f t="shared" si="0"/>
        <v>-0.12972188284861613</v>
      </c>
      <c r="H64" s="129">
        <f t="shared" si="1"/>
        <v>-0.057291666666666664</v>
      </c>
      <c r="I64" s="123"/>
      <c r="J64" s="37">
        <v>1466.19796</v>
      </c>
      <c r="K64" s="58">
        <v>1.8</v>
      </c>
      <c r="L64" s="33">
        <v>192</v>
      </c>
      <c r="M64" s="63" t="s">
        <v>45</v>
      </c>
      <c r="N64" s="76">
        <f t="shared" si="2"/>
        <v>-7.540832975480006</v>
      </c>
      <c r="O64" s="76">
        <f t="shared" si="3"/>
        <v>0.015873015873015872</v>
      </c>
      <c r="P64" s="68">
        <v>-224.16074</v>
      </c>
      <c r="Q64" s="58">
        <v>-0.31</v>
      </c>
      <c r="R64" s="33">
        <v>189</v>
      </c>
      <c r="S64" s="34" t="s">
        <v>45</v>
      </c>
      <c r="T64" s="16"/>
      <c r="U64" s="38">
        <v>-363.76651500906013</v>
      </c>
      <c r="V64" s="34">
        <v>-0.5</v>
      </c>
      <c r="W64" s="33">
        <v>182</v>
      </c>
      <c r="X64" s="34" t="s">
        <v>45</v>
      </c>
      <c r="Y64" s="79"/>
      <c r="Z64" s="23">
        <v>-207.4720211788604</v>
      </c>
      <c r="AA64" s="24">
        <v>-0.3016399141396186</v>
      </c>
      <c r="AB64" s="24">
        <v>202</v>
      </c>
      <c r="AC64" s="21"/>
      <c r="AD64" s="78"/>
      <c r="AE64" s="23">
        <v>69.3698635901971</v>
      </c>
      <c r="AF64" s="85">
        <v>0.10351523160121742</v>
      </c>
      <c r="AG64" s="24">
        <v>209</v>
      </c>
      <c r="AH64" s="96"/>
    </row>
    <row r="65" spans="1:34" s="18" customFormat="1" ht="15">
      <c r="A65" s="34">
        <v>62</v>
      </c>
      <c r="B65" s="132" t="s">
        <v>79</v>
      </c>
      <c r="C65" s="118">
        <v>688</v>
      </c>
      <c r="D65" s="112">
        <v>1.03</v>
      </c>
      <c r="E65" s="112">
        <v>281</v>
      </c>
      <c r="F65" s="34" t="s">
        <v>45</v>
      </c>
      <c r="G65" s="129">
        <f t="shared" si="0"/>
        <v>-0.3737585366018611</v>
      </c>
      <c r="H65" s="129">
        <f t="shared" si="1"/>
        <v>0.01079136690647482</v>
      </c>
      <c r="I65" s="121"/>
      <c r="J65" s="37">
        <v>1098.61777</v>
      </c>
      <c r="K65" s="58">
        <v>1.63</v>
      </c>
      <c r="L65" s="33">
        <v>278</v>
      </c>
      <c r="M65" s="63" t="s">
        <v>45</v>
      </c>
      <c r="N65" s="76">
        <f t="shared" si="2"/>
        <v>-0.115237038023551</v>
      </c>
      <c r="O65" s="76">
        <f t="shared" si="3"/>
        <v>0.15352697095435686</v>
      </c>
      <c r="P65" s="68">
        <v>1241.70859</v>
      </c>
      <c r="Q65" s="58">
        <v>1.94</v>
      </c>
      <c r="R65" s="33">
        <v>241</v>
      </c>
      <c r="S65" s="34" t="s">
        <v>45</v>
      </c>
      <c r="T65" s="16"/>
      <c r="U65" s="3">
        <v>907.371194271472</v>
      </c>
      <c r="V65" s="32">
        <v>1.47</v>
      </c>
      <c r="W65" s="33">
        <v>248</v>
      </c>
      <c r="X65" s="34" t="s">
        <v>45</v>
      </c>
      <c r="Y65" s="78"/>
      <c r="Z65" s="23">
        <v>627.2329342962757</v>
      </c>
      <c r="AA65" s="85">
        <v>1.008500301873137</v>
      </c>
      <c r="AB65" s="21">
        <v>246</v>
      </c>
      <c r="AC65" s="23"/>
      <c r="AD65" s="78"/>
      <c r="AE65" s="21">
        <v>525.2739662782056</v>
      </c>
      <c r="AF65" s="21">
        <v>0.8839124528047659</v>
      </c>
      <c r="AG65" s="21">
        <v>265</v>
      </c>
      <c r="AH65" s="23"/>
    </row>
    <row r="66" spans="1:34" s="18" customFormat="1" ht="15">
      <c r="A66" s="114">
        <v>63</v>
      </c>
      <c r="B66" s="134" t="s">
        <v>80</v>
      </c>
      <c r="C66" s="117">
        <v>103152</v>
      </c>
      <c r="D66" s="115">
        <v>62.65</v>
      </c>
      <c r="E66" s="115">
        <v>46</v>
      </c>
      <c r="F66" s="134" t="s">
        <v>96</v>
      </c>
      <c r="G66" s="129">
        <f t="shared" si="0"/>
        <v>-0.17336880739826582</v>
      </c>
      <c r="H66" s="129">
        <f t="shared" si="1"/>
        <v>-0.041666666666666664</v>
      </c>
      <c r="I66" s="123"/>
      <c r="J66" s="36">
        <v>124786</v>
      </c>
      <c r="K66" s="56">
        <v>76.79</v>
      </c>
      <c r="L66" s="24">
        <v>48</v>
      </c>
      <c r="M66" s="61" t="s">
        <v>34</v>
      </c>
      <c r="N66" s="76">
        <f t="shared" si="2"/>
        <v>-0.03211895103430624</v>
      </c>
      <c r="O66" s="76">
        <f t="shared" si="3"/>
        <v>-0.21311475409836064</v>
      </c>
      <c r="P66" s="65">
        <v>128927</v>
      </c>
      <c r="Q66" s="56">
        <v>100.02</v>
      </c>
      <c r="R66" s="24">
        <v>61</v>
      </c>
      <c r="S66" s="21" t="s">
        <v>34</v>
      </c>
      <c r="T66" s="16"/>
      <c r="U66" s="23">
        <v>110833.98782910295</v>
      </c>
      <c r="V66" s="21">
        <v>97.21</v>
      </c>
      <c r="W66" s="24">
        <v>75</v>
      </c>
      <c r="X66" s="21" t="s">
        <v>34</v>
      </c>
      <c r="Y66" s="79"/>
      <c r="Z66" s="23">
        <v>107664.74428853058</v>
      </c>
      <c r="AA66" s="24">
        <v>90.4509420203538</v>
      </c>
      <c r="AB66" s="24">
        <v>68</v>
      </c>
      <c r="AC66" s="86" t="s">
        <v>35</v>
      </c>
      <c r="AD66" s="78"/>
      <c r="AE66" s="23">
        <v>115361.12442638795</v>
      </c>
      <c r="AF66" s="85">
        <v>91.79118852994235</v>
      </c>
      <c r="AG66" s="24">
        <v>60</v>
      </c>
      <c r="AH66" s="86" t="s">
        <v>36</v>
      </c>
    </row>
    <row r="67" spans="1:34" s="18" customFormat="1" ht="15.75" thickBot="1">
      <c r="A67" s="114">
        <v>64</v>
      </c>
      <c r="B67" s="130" t="s">
        <v>81</v>
      </c>
      <c r="C67" s="117">
        <v>5354</v>
      </c>
      <c r="D67" s="115">
        <v>10.89</v>
      </c>
      <c r="E67" s="115">
        <v>509</v>
      </c>
      <c r="F67" s="130" t="s">
        <v>96</v>
      </c>
      <c r="G67" s="129">
        <f t="shared" si="0"/>
        <v>0.249525225923566</v>
      </c>
      <c r="H67" s="129">
        <f t="shared" si="1"/>
        <v>-0.03231939163498099</v>
      </c>
      <c r="I67" s="121"/>
      <c r="J67" s="36">
        <v>4284.82746</v>
      </c>
      <c r="K67" s="56">
        <v>8.77</v>
      </c>
      <c r="L67" s="24">
        <v>526</v>
      </c>
      <c r="M67" s="61" t="s">
        <v>34</v>
      </c>
      <c r="N67" s="76">
        <f t="shared" si="2"/>
        <v>-0.18677224679554244</v>
      </c>
      <c r="O67" s="76">
        <f t="shared" si="3"/>
        <v>-0.18195956454121306</v>
      </c>
      <c r="P67" s="65">
        <v>5268.91445</v>
      </c>
      <c r="Q67" s="56">
        <v>13.46</v>
      </c>
      <c r="R67" s="24">
        <v>643</v>
      </c>
      <c r="S67" s="21" t="s">
        <v>34</v>
      </c>
      <c r="T67" s="16"/>
      <c r="U67" s="23">
        <v>3578.32454132584</v>
      </c>
      <c r="V67" s="21">
        <v>9.79</v>
      </c>
      <c r="W67" s="24">
        <v>725</v>
      </c>
      <c r="X67" s="21" t="s">
        <v>34</v>
      </c>
      <c r="Y67" s="80"/>
      <c r="Z67" s="23">
        <v>2544.2274640945134</v>
      </c>
      <c r="AA67" s="85">
        <v>8.266401473283004</v>
      </c>
      <c r="AB67" s="21">
        <v>952</v>
      </c>
      <c r="AC67" s="23" t="s">
        <v>35</v>
      </c>
      <c r="AD67" s="78"/>
      <c r="AE67" s="21">
        <v>2146.6292396086915</v>
      </c>
      <c r="AF67" s="21">
        <v>6.035137884395671</v>
      </c>
      <c r="AG67" s="21">
        <v>739</v>
      </c>
      <c r="AH67" s="23" t="s">
        <v>36</v>
      </c>
    </row>
    <row r="68" spans="1:33" s="18" customFormat="1" ht="15">
      <c r="A68" s="111">
        <v>65</v>
      </c>
      <c r="B68" s="133" t="s">
        <v>82</v>
      </c>
      <c r="C68" s="116">
        <v>14313</v>
      </c>
      <c r="D68" s="108">
        <v>77.79</v>
      </c>
      <c r="E68" s="108">
        <v>3794</v>
      </c>
      <c r="F68" s="133"/>
      <c r="G68" s="129">
        <f t="shared" si="0"/>
        <v>-0.01622104612000825</v>
      </c>
      <c r="H68" s="129">
        <f t="shared" si="1"/>
        <v>-0.057391304347826085</v>
      </c>
      <c r="I68" s="121"/>
      <c r="J68" s="50">
        <v>14549</v>
      </c>
      <c r="K68" s="57">
        <v>80.63</v>
      </c>
      <c r="L68" s="40">
        <v>4025</v>
      </c>
      <c r="M68" s="62"/>
      <c r="N68" s="76">
        <f t="shared" si="2"/>
        <v>0.37034943957803523</v>
      </c>
      <c r="O68" s="76">
        <f t="shared" si="3"/>
        <v>-0.13123246276710554</v>
      </c>
      <c r="P68" s="64">
        <v>10617</v>
      </c>
      <c r="Q68" s="57">
        <v>71.15</v>
      </c>
      <c r="R68" s="40">
        <v>4633</v>
      </c>
      <c r="S68" s="31" t="s">
        <v>83</v>
      </c>
      <c r="T68" s="41"/>
      <c r="U68" s="42"/>
      <c r="V68" s="42"/>
      <c r="W68" s="42"/>
      <c r="X68" s="43"/>
      <c r="Y68" s="19"/>
      <c r="Z68" s="20"/>
      <c r="AA68" s="44"/>
      <c r="AB68" s="45"/>
      <c r="AC68" s="19"/>
      <c r="AD68" s="19"/>
      <c r="AF68" s="44"/>
      <c r="AG68" s="45"/>
    </row>
    <row r="69" spans="1:33" s="18" customFormat="1" ht="15">
      <c r="A69" s="111">
        <v>66</v>
      </c>
      <c r="B69" s="133" t="s">
        <v>84</v>
      </c>
      <c r="C69" s="116">
        <v>11718</v>
      </c>
      <c r="D69" s="108">
        <v>10.18</v>
      </c>
      <c r="E69" s="108">
        <v>93</v>
      </c>
      <c r="F69" s="133"/>
      <c r="G69" s="129">
        <f>(C69-J69)/J69</f>
        <v>-0.24628545700135074</v>
      </c>
      <c r="H69" s="129">
        <f>(E69-L69)/L69</f>
        <v>0.09411764705882353</v>
      </c>
      <c r="I69" s="121"/>
      <c r="J69" s="50">
        <v>15547</v>
      </c>
      <c r="K69" s="57">
        <v>12.83</v>
      </c>
      <c r="L69" s="40">
        <v>85</v>
      </c>
      <c r="M69" s="62"/>
      <c r="N69" s="76">
        <f>(J69-P69)/P69</f>
        <v>-0.08190622416440298</v>
      </c>
      <c r="O69" s="76">
        <f>(L69-R69)/R69</f>
        <v>-0.0449438202247191</v>
      </c>
      <c r="P69" s="64">
        <v>16934</v>
      </c>
      <c r="Q69" s="57">
        <v>15.96</v>
      </c>
      <c r="R69" s="40">
        <v>89</v>
      </c>
      <c r="S69" s="31" t="s">
        <v>83</v>
      </c>
      <c r="T69" s="46"/>
      <c r="Y69" s="19"/>
      <c r="Z69" s="20"/>
      <c r="AA69" s="44"/>
      <c r="AB69" s="45"/>
      <c r="AC69" s="19"/>
      <c r="AD69" s="19"/>
      <c r="AF69" s="44"/>
      <c r="AG69" s="45"/>
    </row>
    <row r="70" spans="1:33" s="18" customFormat="1" ht="15">
      <c r="A70" s="124" t="s">
        <v>85</v>
      </c>
      <c r="B70" s="125"/>
      <c r="C70" s="49"/>
      <c r="D70" s="49"/>
      <c r="E70" s="49"/>
      <c r="F70" s="49"/>
      <c r="G70" s="49"/>
      <c r="H70" s="49"/>
      <c r="I70" s="49"/>
      <c r="J70" s="53"/>
      <c r="K70" s="49"/>
      <c r="L70" s="73"/>
      <c r="N70" s="71"/>
      <c r="O70" s="74"/>
      <c r="P70" s="53"/>
      <c r="Q70" s="49"/>
      <c r="R70" s="73"/>
      <c r="Y70" s="19"/>
      <c r="Z70" s="20"/>
      <c r="AA70" s="44"/>
      <c r="AB70" s="45"/>
      <c r="AC70" s="19"/>
      <c r="AD70" s="19"/>
      <c r="AF70" s="44"/>
      <c r="AG70" s="45"/>
    </row>
  </sheetData>
  <sheetProtection/>
  <autoFilter ref="A2:H70"/>
  <mergeCells count="9">
    <mergeCell ref="AE1:AG1"/>
    <mergeCell ref="N1:O1"/>
    <mergeCell ref="C1:F1"/>
    <mergeCell ref="G1:H1"/>
    <mergeCell ref="U1:X1"/>
    <mergeCell ref="Z1:AB1"/>
    <mergeCell ref="P1:S1"/>
    <mergeCell ref="J1:M1"/>
  </mergeCells>
  <printOptions/>
  <pageMargins left="0.7" right="0.7" top="0.75" bottom="0.75" header="0.3" footer="0.3"/>
  <pageSetup horizontalDpi="600" verticalDpi="600" orientation="landscape" paperSize="5" scale="61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55"/>
  <sheetViews>
    <sheetView zoomScalePageLayoutView="0" workbookViewId="0" topLeftCell="A1">
      <selection activeCell="A54" sqref="A2:A54"/>
    </sheetView>
  </sheetViews>
  <sheetFormatPr defaultColWidth="9.140625" defaultRowHeight="15"/>
  <sheetData>
    <row r="2" ht="15">
      <c r="A2" s="113">
        <v>-0.28002795814012876</v>
      </c>
    </row>
    <row r="3" ht="15">
      <c r="A3" s="113">
        <v>-0.27857582147250043</v>
      </c>
    </row>
    <row r="4" ht="15">
      <c r="A4" s="113">
        <v>-0.24474175082009392</v>
      </c>
    </row>
    <row r="5" ht="15">
      <c r="A5" s="113">
        <v>-0.22807688032827853</v>
      </c>
    </row>
    <row r="6" ht="15">
      <c r="A6" s="113">
        <v>-0.1724231884987098</v>
      </c>
    </row>
    <row r="7" ht="15">
      <c r="A7" s="113">
        <v>-0.16503216583273767</v>
      </c>
    </row>
    <row r="8" ht="15">
      <c r="A8" s="113">
        <v>-0.14363621283125286</v>
      </c>
    </row>
    <row r="9" ht="15">
      <c r="A9" s="113">
        <v>-0.13277588900119452</v>
      </c>
    </row>
    <row r="10" ht="15">
      <c r="A10" s="113">
        <v>-0.10901103982428761</v>
      </c>
    </row>
    <row r="11" ht="15">
      <c r="A11" s="113">
        <v>-0.10573272589217919</v>
      </c>
    </row>
    <row r="12" ht="15">
      <c r="A12" s="113">
        <v>-0.0980728970959257</v>
      </c>
    </row>
    <row r="13" ht="15">
      <c r="A13" s="113">
        <v>-0.07508314146840624</v>
      </c>
    </row>
    <row r="14" ht="15">
      <c r="A14" s="113">
        <v>-0.06878125642255258</v>
      </c>
    </row>
    <row r="15" ht="15">
      <c r="A15" s="113">
        <v>-0.06095950704225352</v>
      </c>
    </row>
    <row r="16" ht="15">
      <c r="A16" s="113">
        <v>-0.054133616812494886</v>
      </c>
    </row>
    <row r="17" ht="15">
      <c r="A17" s="113">
        <v>-0.04770495089196232</v>
      </c>
    </row>
    <row r="18" ht="15">
      <c r="A18" s="113">
        <v>-0.039482812992746766</v>
      </c>
    </row>
    <row r="19" ht="15">
      <c r="A19" s="113">
        <v>-0.03199622153883757</v>
      </c>
    </row>
    <row r="20" ht="15">
      <c r="A20" s="113">
        <v>-0.029980054849164797</v>
      </c>
    </row>
    <row r="21" ht="15">
      <c r="A21" s="113">
        <v>-0.018637046040444902</v>
      </c>
    </row>
    <row r="22" ht="15">
      <c r="A22" s="113">
        <v>-0.017275794113085653</v>
      </c>
    </row>
    <row r="23" ht="15">
      <c r="A23" s="113">
        <v>-0.017045845075262904</v>
      </c>
    </row>
    <row r="24" ht="15">
      <c r="A24" s="113">
        <v>-0.0162429696287964</v>
      </c>
    </row>
    <row r="25" ht="15">
      <c r="A25" s="113">
        <v>-0.009034067859864544</v>
      </c>
    </row>
    <row r="26" ht="15">
      <c r="A26" s="113">
        <v>-0.007198454965763446</v>
      </c>
    </row>
    <row r="27" ht="15">
      <c r="A27" s="113">
        <v>-0.006016480503692913</v>
      </c>
    </row>
    <row r="28" ht="15">
      <c r="A28" s="113">
        <v>-0.005861105720321283</v>
      </c>
    </row>
    <row r="29" ht="15">
      <c r="A29" s="113">
        <v>0.0019866838487972507</v>
      </c>
    </row>
    <row r="30" ht="15">
      <c r="A30" s="113">
        <v>0.0020195896804026518</v>
      </c>
    </row>
    <row r="31" ht="15">
      <c r="A31" s="113">
        <v>0.012211902304781561</v>
      </c>
    </row>
    <row r="32" ht="15">
      <c r="A32" s="113">
        <v>0.015363907103087548</v>
      </c>
    </row>
    <row r="33" ht="15">
      <c r="A33" s="113">
        <v>0.015439291540433466</v>
      </c>
    </row>
    <row r="34" ht="15">
      <c r="A34" s="113">
        <v>0.020844351802880877</v>
      </c>
    </row>
    <row r="35" ht="15">
      <c r="A35" s="113">
        <v>0.034482758620689655</v>
      </c>
    </row>
    <row r="36" ht="15">
      <c r="A36" s="113">
        <v>0.03459952215561377</v>
      </c>
    </row>
    <row r="37" ht="15">
      <c r="A37" s="113">
        <v>0.03704207471889735</v>
      </c>
    </row>
    <row r="38" ht="15">
      <c r="A38" s="113">
        <v>0.04801332862119453</v>
      </c>
    </row>
    <row r="39" ht="15">
      <c r="A39" s="113">
        <v>0.048315407107213985</v>
      </c>
    </row>
    <row r="40" ht="15">
      <c r="A40" s="113">
        <v>0.05452259990572461</v>
      </c>
    </row>
    <row r="41" ht="15">
      <c r="A41" s="113">
        <v>0.05629674550232464</v>
      </c>
    </row>
    <row r="42" ht="15">
      <c r="A42" s="113">
        <v>0.0608806574864435</v>
      </c>
    </row>
    <row r="43" ht="15">
      <c r="A43" s="113">
        <v>0.06333443672073265</v>
      </c>
    </row>
    <row r="44" ht="15">
      <c r="A44" s="113">
        <v>0.06481067620203051</v>
      </c>
    </row>
    <row r="45" ht="15">
      <c r="A45" s="113">
        <v>0.08428531062043354</v>
      </c>
    </row>
    <row r="46" ht="15">
      <c r="A46" s="113">
        <v>0.08487604940883924</v>
      </c>
    </row>
    <row r="47" ht="15">
      <c r="A47" s="113">
        <v>0.0864207672718311</v>
      </c>
    </row>
    <row r="48" ht="15">
      <c r="A48" s="113">
        <v>0.09560853587798741</v>
      </c>
    </row>
    <row r="49" ht="15">
      <c r="A49" s="113">
        <v>0.10216065647820523</v>
      </c>
    </row>
    <row r="50" ht="15">
      <c r="A50" s="113">
        <v>0.14399621062603615</v>
      </c>
    </row>
    <row r="51" ht="15">
      <c r="A51" s="113">
        <v>0.22116101822132603</v>
      </c>
    </row>
    <row r="52" ht="15">
      <c r="A52" s="113">
        <v>0.23579766112519193</v>
      </c>
    </row>
    <row r="53" ht="15">
      <c r="A53" s="113">
        <v>0.24369068527207383</v>
      </c>
    </row>
    <row r="54" ht="15">
      <c r="A54" s="113">
        <v>0.2823661679494941</v>
      </c>
    </row>
    <row r="55" ht="15">
      <c r="A55" s="1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 Calikoglu</dc:creator>
  <cp:keywords/>
  <dc:description/>
  <cp:lastModifiedBy>Elizabeth Haile</cp:lastModifiedBy>
  <cp:lastPrinted>2012-08-14T14:13:13Z</cp:lastPrinted>
  <dcterms:created xsi:type="dcterms:W3CDTF">2012-01-18T18:02:06Z</dcterms:created>
  <dcterms:modified xsi:type="dcterms:W3CDTF">2013-05-14T17:14:36Z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