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<sst xmlns="http://schemas.openxmlformats.org/spreadsheetml/2006/main" count="70" uniqueCount="70">
  <si>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Positive Incentive Reward of up to 0.5% of Hospital Inpatient Revenue- For Rate Year 2016</t>
  </si>
  <si>
    <t>HOSPID</t>
  </si>
  <si>
    <t>HOSPITAL NAME</t>
  </si>
  <si>
    <t>FY 2015 PERMANENT INPATIENT   REVENUE*</t>
  </si>
  <si>
    <t>CY 13 Base Year Risk Adjusted Readmission Rate</t>
  </si>
  <si>
    <t>CY 14 Performance Period Risk Adjusted Readmission Rate</t>
  </si>
  <si>
    <t>CY 14 Readmission Improvement</t>
  </si>
  <si>
    <t>CY2014 Performance Period Goal</t>
  </si>
  <si>
    <t>Difference Between CY2014 Actual Rate and CY2014 Goal</t>
  </si>
  <si>
    <t>SCALING BASIS</t>
  </si>
  <si>
    <t>REVENUE IMPACT OF SCALING</t>
  </si>
  <si>
    <t>A</t>
  </si>
  <si>
    <t>B</t>
  </si>
  <si>
    <t>C</t>
  </si>
  <si>
    <t>D</t>
  </si>
  <si>
    <t>E</t>
  </si>
  <si>
    <t>F=E/D-1</t>
  </si>
  <si>
    <t>G=D*(1-6.76%)</t>
  </si>
  <si>
    <t>H=E-G</t>
  </si>
  <si>
    <t>I</t>
  </si>
  <si>
    <t>J=I*C</t>
  </si>
  <si>
    <t>MCCREADY</t>
  </si>
  <si>
    <t>ST. MARY</t>
  </si>
  <si>
    <t>CALVERT</t>
  </si>
  <si>
    <t>BON SECOURS</t>
  </si>
  <si>
    <t>DOCTORS COMMUNITY</t>
  </si>
  <si>
    <t>CHESTERTOWN</t>
  </si>
  <si>
    <t>NORTHWEST</t>
  </si>
  <si>
    <t>ST. AGNES</t>
  </si>
  <si>
    <t>UNION MEMORIAL</t>
  </si>
  <si>
    <t>MERCY</t>
  </si>
  <si>
    <t>MONTGOMERY GENERAL</t>
  </si>
  <si>
    <t>SINAI</t>
  </si>
  <si>
    <t>LAUREL REGIONAL</t>
  </si>
  <si>
    <t>GARRETT COUNTY</t>
  </si>
  <si>
    <t>HOPKINS BAYVIEW MED CTR</t>
  </si>
  <si>
    <t>PRINCE GEORGE</t>
  </si>
  <si>
    <t>G.B.M.C.</t>
  </si>
  <si>
    <t>UMMC MIDTOWN</t>
  </si>
  <si>
    <t>ANNE ARUNDEL</t>
  </si>
  <si>
    <t>HOWARD COUNTY</t>
  </si>
  <si>
    <t>UM ST. JOSEPH</t>
  </si>
  <si>
    <t>ATLANTIC GENERAL</t>
  </si>
  <si>
    <t>HARBOR</t>
  </si>
  <si>
    <t>SHADY GROVE</t>
  </si>
  <si>
    <t>SOUTHERN MARYLAND</t>
  </si>
  <si>
    <t>GOOD SAMARITAN</t>
  </si>
  <si>
    <t>BALTIMORE WASHINGTON MEDICAL CENTER</t>
  </si>
  <si>
    <t>CARROLL COUNTY</t>
  </si>
  <si>
    <t>UNIVERSITY OF MARYLAND</t>
  </si>
  <si>
    <t>WESTERN MARYLAND HEALTH SYSTEM</t>
  </si>
  <si>
    <t>SUBURBAN</t>
  </si>
  <si>
    <t>FRANKLIN SQUARE</t>
  </si>
  <si>
    <t>HARFORD</t>
  </si>
  <si>
    <t>REHAB &amp; ORTHO</t>
  </si>
  <si>
    <t>JOHNS HOPKINS</t>
  </si>
  <si>
    <t>UNION HOSPITAL  OF CECIL COUNT</t>
  </si>
  <si>
    <t>UPPER CHESAPEAKE HEALTH</t>
  </si>
  <si>
    <t>FREDERICK MEMORIAL</t>
  </si>
  <si>
    <t>MERITUS</t>
  </si>
  <si>
    <t>FT. WASHINGTON</t>
  </si>
  <si>
    <t>DORCHESTER</t>
  </si>
  <si>
    <t>CHARLES REGIONAL</t>
  </si>
  <si>
    <t>PENINSULA REGIONAL</t>
  </si>
  <si>
    <t>HOLY CROSS</t>
  </si>
  <si>
    <t>WASHINGTON ADVENTIST</t>
  </si>
  <si>
    <t>EASTON</t>
  </si>
  <si>
    <t>Rewards:</t>
  </si>
  <si>
    <t>*FY 2015 Permanent IP Revenue = FY 2015 Total GBR Revenue + out of state and other non-GBR revenue  x  percent inpatient revenue from FY 2013</t>
  </si>
  <si>
    <t>ü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</si>
</sst>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center" vertical="center" wrapText="1"/>
    </xf>
    <xf numFmtId="10" fontId="20" fillId="3" borderId="12" xfId="0" applyNumberFormat="1" applyFont="1" applyFill="1" applyBorder="1" applyAlignment="1">
      <alignment horizontal="center" vertical="center" wrapText="1"/>
    </xf>
    <xf numFmtId="10" fontId="20" fillId="0" borderId="11" xfId="0" applyNumberFormat="1" applyFont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wrapText="1"/>
    </xf>
    <xf numFmtId="0" fontId="20" fillId="33" borderId="14" xfId="0" applyNumberFormat="1" applyFont="1" applyFill="1" applyBorder="1" applyAlignment="1">
      <alignment horizontal="center" wrapText="1"/>
    </xf>
    <xf numFmtId="10" fontId="20" fillId="33" borderId="13" xfId="0" applyNumberFormat="1" applyFont="1" applyFill="1" applyBorder="1" applyAlignment="1">
      <alignment horizontal="center" wrapText="1"/>
    </xf>
    <xf numFmtId="10" fontId="20" fillId="33" borderId="15" xfId="0" applyNumberFormat="1" applyFont="1" applyFill="1" applyBorder="1" applyAlignment="1">
      <alignment horizontal="center" wrapText="1"/>
    </xf>
    <xf numFmtId="10" fontId="20" fillId="33" borderId="14" xfId="0" applyNumberFormat="1" applyFont="1" applyFill="1" applyBorder="1" applyAlignment="1">
      <alignment horizontal="center" wrapText="1"/>
    </xf>
    <xf numFmtId="0" fontId="21" fillId="34" borderId="16" xfId="0" applyNumberFormat="1" applyFont="1" applyFill="1" applyBorder="1" applyAlignment="1" applyProtection="1">
      <alignment horizontal="left" wrapText="1"/>
      <protection/>
    </xf>
    <xf numFmtId="0" fontId="21" fillId="34" borderId="17" xfId="0" applyNumberFormat="1" applyFont="1" applyFill="1" applyBorder="1" applyAlignment="1" applyProtection="1">
      <alignment horizontal="left" wrapText="1"/>
      <protection/>
    </xf>
    <xf numFmtId="164" fontId="41" fillId="0" borderId="16" xfId="0" applyNumberFormat="1" applyFont="1" applyBorder="1" applyAlignment="1">
      <alignment horizontal="right"/>
    </xf>
    <xf numFmtId="10" fontId="22" fillId="35" borderId="18" xfId="55" applyNumberFormat="1" applyFont="1" applyFill="1" applyBorder="1" applyAlignment="1" applyProtection="1">
      <alignment horizontal="right" wrapText="1"/>
      <protection/>
    </xf>
    <xf numFmtId="10" fontId="23" fillId="3" borderId="18" xfId="55" applyNumberFormat="1" applyFont="1" applyFill="1" applyBorder="1" applyAlignment="1" applyProtection="1">
      <alignment horizontal="right" wrapText="1"/>
      <protection/>
    </xf>
    <xf numFmtId="10" fontId="22" fillId="35" borderId="18" xfId="56" applyNumberFormat="1" applyFont="1" applyFill="1" applyBorder="1" applyAlignment="1" applyProtection="1">
      <alignment horizontal="right" wrapText="1"/>
      <protection/>
    </xf>
    <xf numFmtId="10" fontId="41" fillId="0" borderId="18" xfId="0" applyNumberFormat="1" applyFont="1" applyBorder="1" applyAlignment="1">
      <alignment horizontal="right"/>
    </xf>
    <xf numFmtId="165" fontId="23" fillId="0" borderId="17" xfId="0" applyNumberFormat="1" applyFont="1" applyBorder="1" applyAlignment="1">
      <alignment horizontal="right"/>
    </xf>
    <xf numFmtId="0" fontId="21" fillId="34" borderId="19" xfId="0" applyNumberFormat="1" applyFont="1" applyFill="1" applyBorder="1" applyAlignment="1" applyProtection="1">
      <alignment horizontal="left" wrapText="1"/>
      <protection/>
    </xf>
    <xf numFmtId="0" fontId="21" fillId="34" borderId="20" xfId="0" applyNumberFormat="1" applyFont="1" applyFill="1" applyBorder="1" applyAlignment="1" applyProtection="1">
      <alignment horizontal="left" wrapText="1"/>
      <protection/>
    </xf>
    <xf numFmtId="164" fontId="41" fillId="0" borderId="19" xfId="0" applyNumberFormat="1" applyFont="1" applyBorder="1" applyAlignment="1">
      <alignment horizontal="right"/>
    </xf>
    <xf numFmtId="10" fontId="22" fillId="35" borderId="21" xfId="55" applyNumberFormat="1" applyFont="1" applyFill="1" applyBorder="1" applyAlignment="1" applyProtection="1">
      <alignment horizontal="right" wrapText="1"/>
      <protection/>
    </xf>
    <xf numFmtId="10" fontId="23" fillId="3" borderId="21" xfId="55" applyNumberFormat="1" applyFont="1" applyFill="1" applyBorder="1" applyAlignment="1" applyProtection="1">
      <alignment horizontal="right" wrapText="1"/>
      <protection/>
    </xf>
    <xf numFmtId="10" fontId="22" fillId="35" borderId="21" xfId="56" applyNumberFormat="1" applyFont="1" applyFill="1" applyBorder="1" applyAlignment="1" applyProtection="1">
      <alignment horizontal="right" wrapText="1"/>
      <protection/>
    </xf>
    <xf numFmtId="10" fontId="41" fillId="0" borderId="21" xfId="0" applyNumberFormat="1" applyFont="1" applyBorder="1" applyAlignment="1">
      <alignment horizontal="right"/>
    </xf>
    <xf numFmtId="165" fontId="23" fillId="0" borderId="20" xfId="0" applyNumberFormat="1" applyFont="1" applyBorder="1" applyAlignment="1">
      <alignment horizontal="right"/>
    </xf>
    <xf numFmtId="0" fontId="21" fillId="35" borderId="19" xfId="0" applyNumberFormat="1" applyFont="1" applyFill="1" applyBorder="1" applyAlignment="1" applyProtection="1">
      <alignment horizontal="left" wrapText="1"/>
      <protection/>
    </xf>
    <xf numFmtId="0" fontId="21" fillId="35" borderId="20" xfId="0" applyNumberFormat="1" applyFont="1" applyFill="1" applyBorder="1" applyAlignment="1" applyProtection="1">
      <alignment horizontal="left" wrapText="1"/>
      <protection/>
    </xf>
    <xf numFmtId="164" fontId="41" fillId="35" borderId="19" xfId="0" applyNumberFormat="1" applyFont="1" applyFill="1" applyBorder="1" applyAlignment="1">
      <alignment horizontal="right"/>
    </xf>
    <xf numFmtId="165" fontId="23" fillId="35" borderId="20" xfId="0" applyNumberFormat="1" applyFont="1" applyFill="1" applyBorder="1" applyAlignment="1">
      <alignment horizontal="right"/>
    </xf>
    <xf numFmtId="0" fontId="21" fillId="34" borderId="22" xfId="0" applyNumberFormat="1" applyFont="1" applyFill="1" applyBorder="1" applyAlignment="1" applyProtection="1">
      <alignment horizontal="left" wrapText="1"/>
      <protection/>
    </xf>
    <xf numFmtId="0" fontId="21" fillId="34" borderId="23" xfId="0" applyNumberFormat="1" applyFont="1" applyFill="1" applyBorder="1" applyAlignment="1" applyProtection="1">
      <alignment horizontal="left" wrapText="1"/>
      <protection/>
    </xf>
    <xf numFmtId="164" fontId="41" fillId="0" borderId="22" xfId="0" applyNumberFormat="1" applyFont="1" applyBorder="1" applyAlignment="1">
      <alignment horizontal="right"/>
    </xf>
    <xf numFmtId="10" fontId="22" fillId="35" borderId="24" xfId="55" applyNumberFormat="1" applyFont="1" applyFill="1" applyBorder="1" applyAlignment="1" applyProtection="1">
      <alignment horizontal="right" wrapText="1"/>
      <protection/>
    </xf>
    <xf numFmtId="10" fontId="23" fillId="3" borderId="24" xfId="55" applyNumberFormat="1" applyFont="1" applyFill="1" applyBorder="1" applyAlignment="1" applyProtection="1">
      <alignment horizontal="right" wrapText="1"/>
      <protection/>
    </xf>
    <xf numFmtId="10" fontId="22" fillId="35" borderId="24" xfId="56" applyNumberFormat="1" applyFont="1" applyFill="1" applyBorder="1" applyAlignment="1" applyProtection="1">
      <alignment horizontal="right" wrapText="1"/>
      <protection/>
    </xf>
    <xf numFmtId="10" fontId="41" fillId="0" borderId="24" xfId="0" applyNumberFormat="1" applyFont="1" applyBorder="1" applyAlignment="1">
      <alignment horizontal="right"/>
    </xf>
    <xf numFmtId="165" fontId="23" fillId="0" borderId="23" xfId="0" applyNumberFormat="1" applyFont="1" applyBorder="1" applyAlignment="1">
      <alignment horizontal="right"/>
    </xf>
    <xf numFmtId="0" fontId="20" fillId="0" borderId="25" xfId="0" applyNumberFormat="1" applyFont="1" applyBorder="1" applyAlignment="1">
      <alignment/>
    </xf>
    <xf numFmtId="0" fontId="20" fillId="0" borderId="26" xfId="0" applyNumberFormat="1" applyFont="1" applyBorder="1" applyAlignment="1">
      <alignment/>
    </xf>
    <xf numFmtId="165" fontId="20" fillId="0" borderId="27" xfId="0" applyNumberFormat="1" applyFont="1" applyBorder="1" applyAlignment="1">
      <alignment horizontal="right"/>
    </xf>
    <xf numFmtId="10" fontId="20" fillId="3" borderId="28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>
      <alignment horizontal="right"/>
    </xf>
    <xf numFmtId="165" fontId="20" fillId="0" borderId="26" xfId="0" applyNumberFormat="1" applyFont="1" applyBorder="1" applyAlignment="1">
      <alignment horizontal="right"/>
    </xf>
    <xf numFmtId="0" fontId="19" fillId="0" borderId="29" xfId="0" applyNumberFormat="1" applyFont="1" applyBorder="1" applyAlignment="1">
      <alignment horizontal="center" wrapText="1"/>
    </xf>
    <xf numFmtId="0" fontId="19" fillId="0" borderId="30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C1">
      <selection activeCell="J3" sqref="J3"/>
    </sheetView>
  </sheetViews>
  <sheetFormatPr defaultColWidth="9.140625" defaultRowHeight="15"/>
  <cols>
    <col min="1" max="1" width="12.421875" style="0" customWidth="1"/>
    <col min="2" max="2" width="48.421875" style="0" customWidth="1"/>
    <col min="3" max="6" width="25.28125" style="0" customWidth="1"/>
    <col min="7" max="7" width="28.00390625" style="0" customWidth="1"/>
    <col min="8" max="8" width="28.140625" style="0" customWidth="1"/>
    <col min="9" max="9" width="15.00390625" style="0" customWidth="1"/>
    <col min="10" max="10" width="17.57421875" style="0" customWidth="1"/>
  </cols>
  <sheetData>
    <row r="1" spans="1:10" ht="25.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3" ht="14.25">
      <c r="J3" s="51" t="s">
        <v>69</v>
      </c>
    </row>
    <row r="4" ht="15" thickBot="1">
      <c r="J4" s="50"/>
    </row>
    <row r="5" spans="1:10" ht="60" customHeight="1" thickBot="1">
      <c r="A5" s="1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4" t="s">
        <v>7</v>
      </c>
      <c r="H5" s="4" t="s">
        <v>8</v>
      </c>
      <c r="I5" s="4" t="s">
        <v>9</v>
      </c>
      <c r="J5" s="6" t="s">
        <v>10</v>
      </c>
    </row>
    <row r="6" spans="1:10" ht="18" thickBot="1">
      <c r="A6" s="7" t="s">
        <v>11</v>
      </c>
      <c r="B6" s="8" t="s">
        <v>12</v>
      </c>
      <c r="C6" s="9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1" t="s">
        <v>20</v>
      </c>
    </row>
    <row r="7" spans="1:10" ht="18" customHeight="1">
      <c r="A7" s="12">
        <v>210045</v>
      </c>
      <c r="B7" s="13" t="s">
        <v>21</v>
      </c>
      <c r="C7" s="14">
        <v>3571064.055983222</v>
      </c>
      <c r="D7" s="15">
        <v>0.11817078203687575</v>
      </c>
      <c r="E7" s="15">
        <v>0.0930047629912018</v>
      </c>
      <c r="F7" s="16">
        <v>-0.21296312516422855</v>
      </c>
      <c r="G7" s="17">
        <v>0.11018243717118295</v>
      </c>
      <c r="H7" s="17">
        <v>-0.017177674179981145</v>
      </c>
      <c r="I7" s="18">
        <v>0.005</v>
      </c>
      <c r="J7" s="19">
        <f aca="true" t="shared" si="0" ref="J7:J52">I7*C7</f>
        <v>17855.32027991611</v>
      </c>
    </row>
    <row r="8" spans="1:10" ht="18" customHeight="1">
      <c r="A8" s="20">
        <v>210028</v>
      </c>
      <c r="B8" s="21" t="s">
        <v>22</v>
      </c>
      <c r="C8" s="22">
        <v>69990405.24682103</v>
      </c>
      <c r="D8" s="23">
        <v>0.12091251069752135</v>
      </c>
      <c r="E8" s="23">
        <v>0.10214543495639146</v>
      </c>
      <c r="F8" s="24">
        <v>-0.15521202589265737</v>
      </c>
      <c r="G8" s="25">
        <v>0.1127388249743689</v>
      </c>
      <c r="H8" s="25">
        <v>-0.010593390017977447</v>
      </c>
      <c r="I8" s="26">
        <v>0.005</v>
      </c>
      <c r="J8" s="27">
        <f t="shared" si="0"/>
        <v>349952.0262341052</v>
      </c>
    </row>
    <row r="9" spans="1:10" ht="18" customHeight="1">
      <c r="A9" s="20">
        <v>210039</v>
      </c>
      <c r="B9" s="21" t="s">
        <v>23</v>
      </c>
      <c r="C9" s="22">
        <v>67061372.87534043</v>
      </c>
      <c r="D9" s="23">
        <v>0.0963170733543221</v>
      </c>
      <c r="E9" s="23">
        <v>0.08158479311019423</v>
      </c>
      <c r="F9" s="24">
        <v>-0.15295606200504197</v>
      </c>
      <c r="G9" s="25">
        <v>0.08980603919556993</v>
      </c>
      <c r="H9" s="25">
        <v>-0.008221246085375694</v>
      </c>
      <c r="I9" s="26">
        <v>0.005</v>
      </c>
      <c r="J9" s="27">
        <f t="shared" si="0"/>
        <v>335306.8643767022</v>
      </c>
    </row>
    <row r="10" spans="1:10" ht="18" customHeight="1">
      <c r="A10" s="20">
        <v>210013</v>
      </c>
      <c r="B10" s="21" t="s">
        <v>24</v>
      </c>
      <c r="C10" s="22">
        <v>75937921.76691338</v>
      </c>
      <c r="D10" s="23">
        <v>0.18429610460156304</v>
      </c>
      <c r="E10" s="23">
        <v>0.1579201501767148</v>
      </c>
      <c r="F10" s="24">
        <v>-0.14311726491382692</v>
      </c>
      <c r="G10" s="25">
        <v>0.1718376879304974</v>
      </c>
      <c r="H10" s="25">
        <v>-0.0139175377537826</v>
      </c>
      <c r="I10" s="26">
        <v>0.005</v>
      </c>
      <c r="J10" s="27">
        <f t="shared" si="0"/>
        <v>379689.60883456696</v>
      </c>
    </row>
    <row r="11" spans="1:10" ht="18" customHeight="1">
      <c r="A11" s="20">
        <v>210051</v>
      </c>
      <c r="B11" s="21" t="s">
        <v>25</v>
      </c>
      <c r="C11" s="22">
        <v>136010793.59213874</v>
      </c>
      <c r="D11" s="23">
        <v>0.12519957640842266</v>
      </c>
      <c r="E11" s="23">
        <v>0.10770860442234793</v>
      </c>
      <c r="F11" s="24">
        <v>-0.13970472175573623</v>
      </c>
      <c r="G11" s="25">
        <v>0.1167360850432133</v>
      </c>
      <c r="H11" s="25">
        <v>-0.009027480620865364</v>
      </c>
      <c r="I11" s="26">
        <v>0.005</v>
      </c>
      <c r="J11" s="27">
        <f t="shared" si="0"/>
        <v>680053.9679606938</v>
      </c>
    </row>
    <row r="12" spans="1:10" ht="18" customHeight="1">
      <c r="A12" s="20">
        <v>210030</v>
      </c>
      <c r="B12" s="21" t="s">
        <v>26</v>
      </c>
      <c r="C12" s="22">
        <v>29287619.338239305</v>
      </c>
      <c r="D12" s="23">
        <v>0.1328541045770675</v>
      </c>
      <c r="E12" s="23">
        <v>0.11791854714735873</v>
      </c>
      <c r="F12" s="24">
        <v>-0.11242074512680778</v>
      </c>
      <c r="G12" s="25">
        <v>0.12387316710765774</v>
      </c>
      <c r="H12" s="25">
        <v>-0.005954619960299001</v>
      </c>
      <c r="I12" s="26">
        <v>0.005</v>
      </c>
      <c r="J12" s="27">
        <f t="shared" si="0"/>
        <v>146438.09669119652</v>
      </c>
    </row>
    <row r="13" spans="1:10" ht="18" customHeight="1">
      <c r="A13" s="20">
        <v>210040</v>
      </c>
      <c r="B13" s="21" t="s">
        <v>27</v>
      </c>
      <c r="C13" s="22">
        <v>141883177.42320305</v>
      </c>
      <c r="D13" s="23">
        <v>0.1452135228635961</v>
      </c>
      <c r="E13" s="23">
        <v>0.1311244350169091</v>
      </c>
      <c r="F13" s="24">
        <v>-0.0970232494112917</v>
      </c>
      <c r="G13" s="25">
        <v>0.135397088718017</v>
      </c>
      <c r="H13" s="25">
        <v>-0.004272653701107909</v>
      </c>
      <c r="I13" s="26">
        <v>0.005</v>
      </c>
      <c r="J13" s="27">
        <f t="shared" si="0"/>
        <v>709415.8871160153</v>
      </c>
    </row>
    <row r="14" spans="1:10" ht="18" customHeight="1">
      <c r="A14" s="28">
        <v>210011</v>
      </c>
      <c r="B14" s="29" t="s">
        <v>28</v>
      </c>
      <c r="C14" s="30">
        <v>238960906.15791523</v>
      </c>
      <c r="D14" s="23">
        <v>0.13428200481030145</v>
      </c>
      <c r="E14" s="23">
        <v>0.12148634372603187</v>
      </c>
      <c r="F14" s="24">
        <v>-0.09528947011437494</v>
      </c>
      <c r="G14" s="25">
        <v>0.12520454128512506</v>
      </c>
      <c r="H14" s="25">
        <v>-0.003718197559093195</v>
      </c>
      <c r="I14" s="26">
        <v>0.005</v>
      </c>
      <c r="J14" s="31">
        <f t="shared" si="0"/>
        <v>1194804.5307895762</v>
      </c>
    </row>
    <row r="15" spans="1:10" ht="18" customHeight="1">
      <c r="A15" s="20">
        <v>210024</v>
      </c>
      <c r="B15" s="21" t="s">
        <v>29</v>
      </c>
      <c r="C15" s="22">
        <v>239732514.10006928</v>
      </c>
      <c r="D15" s="23">
        <v>0.13777510872561738</v>
      </c>
      <c r="E15" s="23">
        <v>0.12526493243962125</v>
      </c>
      <c r="F15" s="24">
        <v>-0.09080142561099669</v>
      </c>
      <c r="G15" s="25">
        <v>0.12846151137576564</v>
      </c>
      <c r="H15" s="25">
        <v>-0.0031965789361443897</v>
      </c>
      <c r="I15" s="26">
        <v>0.005</v>
      </c>
      <c r="J15" s="27">
        <f t="shared" si="0"/>
        <v>1198662.5705003464</v>
      </c>
    </row>
    <row r="16" spans="1:10" ht="18" customHeight="1">
      <c r="A16" s="20">
        <v>210008</v>
      </c>
      <c r="B16" s="21" t="s">
        <v>30</v>
      </c>
      <c r="C16" s="22">
        <v>232326849.09600797</v>
      </c>
      <c r="D16" s="23">
        <v>0.13961609188585525</v>
      </c>
      <c r="E16" s="23">
        <v>0.12765905054566123</v>
      </c>
      <c r="F16" s="24">
        <v>-0.08564228649208738</v>
      </c>
      <c r="G16" s="25">
        <v>0.13017804407437145</v>
      </c>
      <c r="H16" s="25">
        <v>-0.0025189935287102116</v>
      </c>
      <c r="I16" s="26">
        <v>0.005</v>
      </c>
      <c r="J16" s="27">
        <f t="shared" si="0"/>
        <v>1161634.2454800399</v>
      </c>
    </row>
    <row r="17" spans="1:10" ht="18" customHeight="1">
      <c r="A17" s="20">
        <v>210018</v>
      </c>
      <c r="B17" s="21" t="s">
        <v>31</v>
      </c>
      <c r="C17" s="22">
        <v>87866457.56021334</v>
      </c>
      <c r="D17" s="23">
        <v>0.12025894259900749</v>
      </c>
      <c r="E17" s="23">
        <v>0.11114762264547201</v>
      </c>
      <c r="F17" s="24">
        <v>-0.07576417816940517</v>
      </c>
      <c r="G17" s="25">
        <v>0.11212943807931458</v>
      </c>
      <c r="H17" s="25">
        <v>-0.00098181543384257</v>
      </c>
      <c r="I17" s="26">
        <v>0.005</v>
      </c>
      <c r="J17" s="27">
        <f t="shared" si="0"/>
        <v>439332.2878010667</v>
      </c>
    </row>
    <row r="18" spans="1:10" ht="18" customHeight="1">
      <c r="A18" s="20">
        <v>210012</v>
      </c>
      <c r="B18" s="21" t="s">
        <v>32</v>
      </c>
      <c r="C18" s="22">
        <v>428400532.04580384</v>
      </c>
      <c r="D18" s="23">
        <v>0.13673514993577626</v>
      </c>
      <c r="E18" s="23">
        <v>0.12669825782012298</v>
      </c>
      <c r="F18" s="24">
        <v>-0.0734038915404529</v>
      </c>
      <c r="G18" s="25">
        <v>0.1274918538001178</v>
      </c>
      <c r="H18" s="25">
        <v>-0.0007935959799948156</v>
      </c>
      <c r="I18" s="26">
        <v>0.005</v>
      </c>
      <c r="J18" s="27">
        <f t="shared" si="0"/>
        <v>2142002.6602290194</v>
      </c>
    </row>
    <row r="19" spans="1:10" ht="18" customHeight="1">
      <c r="A19" s="20">
        <v>210055</v>
      </c>
      <c r="B19" s="21" t="s">
        <v>33</v>
      </c>
      <c r="C19" s="22">
        <v>77138956.34769773</v>
      </c>
      <c r="D19" s="23">
        <v>0.13183412539901876</v>
      </c>
      <c r="E19" s="23">
        <v>0.1222554758181323</v>
      </c>
      <c r="F19" s="24">
        <v>-0.07265682957197173</v>
      </c>
      <c r="G19" s="25">
        <v>0.12292213852204509</v>
      </c>
      <c r="H19" s="25">
        <v>-0.0006666627039127876</v>
      </c>
      <c r="I19" s="26">
        <v>0.005</v>
      </c>
      <c r="J19" s="27">
        <f t="shared" si="0"/>
        <v>385694.7817384887</v>
      </c>
    </row>
    <row r="20" spans="1:10" ht="18" customHeight="1">
      <c r="A20" s="20">
        <v>210017</v>
      </c>
      <c r="B20" s="21" t="s">
        <v>34</v>
      </c>
      <c r="C20" s="22">
        <v>18608187.37310709</v>
      </c>
      <c r="D20" s="23">
        <v>0.07213974981488068</v>
      </c>
      <c r="E20" s="23">
        <v>0.06691671210687251</v>
      </c>
      <c r="F20" s="24">
        <v>-0.07240166096238365</v>
      </c>
      <c r="G20" s="25">
        <v>0.06726310272739475</v>
      </c>
      <c r="H20" s="25">
        <v>-0.0003463906205222328</v>
      </c>
      <c r="I20" s="26">
        <v>0.005</v>
      </c>
      <c r="J20" s="27">
        <f t="shared" si="0"/>
        <v>93040.93686553545</v>
      </c>
    </row>
    <row r="21" spans="1:10" ht="18" customHeight="1">
      <c r="A21" s="20">
        <v>210029</v>
      </c>
      <c r="B21" s="21" t="s">
        <v>35</v>
      </c>
      <c r="C21" s="22">
        <v>354237613.19429564</v>
      </c>
      <c r="D21" s="23">
        <v>0.1471291158784368</v>
      </c>
      <c r="E21" s="23">
        <v>0.13861808658107275</v>
      </c>
      <c r="F21" s="24">
        <v>-0.05784734888501719</v>
      </c>
      <c r="G21" s="25">
        <v>0.13718318764505447</v>
      </c>
      <c r="H21" s="25">
        <v>0.0014348989360182807</v>
      </c>
      <c r="I21" s="26">
        <v>0</v>
      </c>
      <c r="J21" s="27">
        <f t="shared" si="0"/>
        <v>0</v>
      </c>
    </row>
    <row r="22" spans="1:10" ht="18" customHeight="1">
      <c r="A22" s="20">
        <v>210003</v>
      </c>
      <c r="B22" s="21" t="s">
        <v>36</v>
      </c>
      <c r="C22" s="22">
        <v>176633176.7931001</v>
      </c>
      <c r="D22" s="23">
        <v>0.10036668746743743</v>
      </c>
      <c r="E22" s="23">
        <v>0.09487294701256647</v>
      </c>
      <c r="F22" s="24">
        <v>-0.054736691959205386</v>
      </c>
      <c r="G22" s="25">
        <v>0.09358189939463867</v>
      </c>
      <c r="H22" s="25">
        <v>0.0012910476179278096</v>
      </c>
      <c r="I22" s="26">
        <v>0</v>
      </c>
      <c r="J22" s="27">
        <f t="shared" si="0"/>
        <v>0</v>
      </c>
    </row>
    <row r="23" spans="1:10" ht="18" customHeight="1">
      <c r="A23" s="20">
        <v>210044</v>
      </c>
      <c r="B23" s="21" t="s">
        <v>37</v>
      </c>
      <c r="C23" s="22">
        <v>200727664.89423743</v>
      </c>
      <c r="D23" s="23">
        <v>0.10674558892831426</v>
      </c>
      <c r="E23" s="23">
        <v>0.10094898732321843</v>
      </c>
      <c r="F23" s="24">
        <v>-0.05430296149275626</v>
      </c>
      <c r="G23" s="25">
        <v>0.09952958711676022</v>
      </c>
      <c r="H23" s="25">
        <v>0.0014194002064582129</v>
      </c>
      <c r="I23" s="26">
        <v>0</v>
      </c>
      <c r="J23" s="27">
        <f t="shared" si="0"/>
        <v>0</v>
      </c>
    </row>
    <row r="24" spans="1:10" ht="18" customHeight="1">
      <c r="A24" s="20">
        <v>210038</v>
      </c>
      <c r="B24" s="21" t="s">
        <v>38</v>
      </c>
      <c r="C24" s="22">
        <v>137603928.29800704</v>
      </c>
      <c r="D24" s="23">
        <v>0.15968339162656237</v>
      </c>
      <c r="E24" s="23">
        <v>0.15159361451995224</v>
      </c>
      <c r="F24" s="24">
        <v>-0.05066135572526531</v>
      </c>
      <c r="G24" s="25">
        <v>0.14888879435260674</v>
      </c>
      <c r="H24" s="25">
        <v>0.0027048201673454952</v>
      </c>
      <c r="I24" s="26">
        <v>0</v>
      </c>
      <c r="J24" s="27">
        <f t="shared" si="0"/>
        <v>0</v>
      </c>
    </row>
    <row r="25" spans="1:10" ht="18" customHeight="1">
      <c r="A25" s="20">
        <v>210023</v>
      </c>
      <c r="B25" s="21" t="s">
        <v>39</v>
      </c>
      <c r="C25" s="22">
        <v>308739340.58293843</v>
      </c>
      <c r="D25" s="23">
        <v>0.11985087657189455</v>
      </c>
      <c r="E25" s="23">
        <v>0.11379240959539962</v>
      </c>
      <c r="F25" s="24">
        <v>-0.05055004310177624</v>
      </c>
      <c r="G25" s="25">
        <v>0.11174895731563449</v>
      </c>
      <c r="H25" s="25">
        <v>0.002043452279765129</v>
      </c>
      <c r="I25" s="26">
        <v>0</v>
      </c>
      <c r="J25" s="27">
        <f t="shared" si="0"/>
        <v>0</v>
      </c>
    </row>
    <row r="26" spans="1:10" ht="18" customHeight="1">
      <c r="A26" s="20">
        <v>210048</v>
      </c>
      <c r="B26" s="21" t="s">
        <v>40</v>
      </c>
      <c r="C26" s="22">
        <v>167430726.52151412</v>
      </c>
      <c r="D26" s="23">
        <v>0.11809105235260992</v>
      </c>
      <c r="E26" s="23">
        <v>0.11214406414087347</v>
      </c>
      <c r="F26" s="24">
        <v>-0.050359346396365745</v>
      </c>
      <c r="G26" s="25">
        <v>0.11010809721357348</v>
      </c>
      <c r="H26" s="25">
        <v>0.002035966927299987</v>
      </c>
      <c r="I26" s="26">
        <v>0</v>
      </c>
      <c r="J26" s="27">
        <f t="shared" si="0"/>
        <v>0</v>
      </c>
    </row>
    <row r="27" spans="1:10" ht="18" customHeight="1">
      <c r="A27" s="20">
        <v>210063</v>
      </c>
      <c r="B27" s="21" t="s">
        <v>41</v>
      </c>
      <c r="C27" s="22">
        <v>230010193.36690876</v>
      </c>
      <c r="D27" s="23">
        <v>0.11397918384157886</v>
      </c>
      <c r="E27" s="23">
        <v>0.10831022396134389</v>
      </c>
      <c r="F27" s="24">
        <v>-0.04973680008197223</v>
      </c>
      <c r="G27" s="25">
        <v>0.10627419101388813</v>
      </c>
      <c r="H27" s="25">
        <v>0.00203603294745576</v>
      </c>
      <c r="I27" s="26">
        <v>0</v>
      </c>
      <c r="J27" s="27">
        <f t="shared" si="0"/>
        <v>0</v>
      </c>
    </row>
    <row r="28" spans="1:10" ht="18" customHeight="1">
      <c r="A28" s="20">
        <v>210061</v>
      </c>
      <c r="B28" s="21" t="s">
        <v>42</v>
      </c>
      <c r="C28" s="22">
        <v>38616312.7827501</v>
      </c>
      <c r="D28" s="23">
        <v>0.11652846327503183</v>
      </c>
      <c r="E28" s="23">
        <v>0.11086990134338714</v>
      </c>
      <c r="F28" s="24">
        <v>-0.04855948300192792</v>
      </c>
      <c r="G28" s="25">
        <v>0.10865113915763967</v>
      </c>
      <c r="H28" s="25">
        <v>0.002218762185747472</v>
      </c>
      <c r="I28" s="26">
        <v>0</v>
      </c>
      <c r="J28" s="27">
        <f t="shared" si="0"/>
        <v>0</v>
      </c>
    </row>
    <row r="29" spans="1:10" ht="18" customHeight="1">
      <c r="A29" s="20">
        <v>210034</v>
      </c>
      <c r="B29" s="21" t="s">
        <v>43</v>
      </c>
      <c r="C29" s="22">
        <v>122412281.83896479</v>
      </c>
      <c r="D29" s="23">
        <v>0.12811748213787252</v>
      </c>
      <c r="E29" s="23">
        <v>0.12279730079717234</v>
      </c>
      <c r="F29" s="24">
        <v>-0.04152580312946608</v>
      </c>
      <c r="G29" s="25">
        <v>0.11945674034535234</v>
      </c>
      <c r="H29" s="25">
        <v>0.0033405604518200044</v>
      </c>
      <c r="I29" s="26">
        <v>0</v>
      </c>
      <c r="J29" s="27">
        <f t="shared" si="0"/>
        <v>0</v>
      </c>
    </row>
    <row r="30" spans="1:10" ht="18" customHeight="1">
      <c r="A30" s="20">
        <v>210057</v>
      </c>
      <c r="B30" s="21" t="s">
        <v>44</v>
      </c>
      <c r="C30" s="22">
        <v>231030091.92073187</v>
      </c>
      <c r="D30" s="23">
        <v>0.10837236642386512</v>
      </c>
      <c r="E30" s="23">
        <v>0.10417866522554321</v>
      </c>
      <c r="F30" s="24">
        <v>-0.03869714519215661</v>
      </c>
      <c r="G30" s="25">
        <v>0.10104639445361184</v>
      </c>
      <c r="H30" s="25">
        <v>0.0031322707719313725</v>
      </c>
      <c r="I30" s="26">
        <v>0</v>
      </c>
      <c r="J30" s="27">
        <f t="shared" si="0"/>
        <v>0</v>
      </c>
    </row>
    <row r="31" spans="1:10" ht="18" customHeight="1">
      <c r="A31" s="20">
        <v>210062</v>
      </c>
      <c r="B31" s="21" t="s">
        <v>45</v>
      </c>
      <c r="C31" s="22">
        <v>161253765.9433578</v>
      </c>
      <c r="D31" s="23">
        <v>0.11392960003553881</v>
      </c>
      <c r="E31" s="23">
        <v>0.10956305553687015</v>
      </c>
      <c r="F31" s="24">
        <v>-0.03832669031846492</v>
      </c>
      <c r="G31" s="25">
        <v>0.1062279590731364</v>
      </c>
      <c r="H31" s="25">
        <v>0.0033350964637337555</v>
      </c>
      <c r="I31" s="26">
        <v>0</v>
      </c>
      <c r="J31" s="27">
        <f t="shared" si="0"/>
        <v>0</v>
      </c>
    </row>
    <row r="32" spans="1:10" ht="18" customHeight="1">
      <c r="A32" s="20">
        <v>210056</v>
      </c>
      <c r="B32" s="21" t="s">
        <v>46</v>
      </c>
      <c r="C32" s="22">
        <v>178635337.97973096</v>
      </c>
      <c r="D32" s="23">
        <v>0.13616089461130856</v>
      </c>
      <c r="E32" s="23">
        <v>0.13098147961515613</v>
      </c>
      <c r="F32" s="24">
        <v>-0.038038931889643024</v>
      </c>
      <c r="G32" s="25">
        <v>0.12695641813558411</v>
      </c>
      <c r="H32" s="25">
        <v>0.004025061479572017</v>
      </c>
      <c r="I32" s="26">
        <v>0</v>
      </c>
      <c r="J32" s="27">
        <f t="shared" si="0"/>
        <v>0</v>
      </c>
    </row>
    <row r="33" spans="1:10" ht="18" customHeight="1">
      <c r="A33" s="20">
        <v>210043</v>
      </c>
      <c r="B33" s="21" t="s">
        <v>47</v>
      </c>
      <c r="C33" s="22">
        <v>224082797.58895046</v>
      </c>
      <c r="D33" s="23">
        <v>0.13768190021026475</v>
      </c>
      <c r="E33" s="23">
        <v>0.13302615973381246</v>
      </c>
      <c r="F33" s="24">
        <v>-0.033815196255587265</v>
      </c>
      <c r="G33" s="25">
        <v>0.12837460375605084</v>
      </c>
      <c r="H33" s="25">
        <v>0.004651555977761623</v>
      </c>
      <c r="I33" s="26">
        <v>0</v>
      </c>
      <c r="J33" s="27">
        <f t="shared" si="0"/>
        <v>0</v>
      </c>
    </row>
    <row r="34" spans="1:10" ht="18" customHeight="1">
      <c r="A34" s="20">
        <v>210033</v>
      </c>
      <c r="B34" s="21" t="s">
        <v>48</v>
      </c>
      <c r="C34" s="22">
        <v>136537812.50573516</v>
      </c>
      <c r="D34" s="23">
        <v>0.11859360940117326</v>
      </c>
      <c r="E34" s="23">
        <v>0.1153044755846486</v>
      </c>
      <c r="F34" s="24">
        <v>-0.02773449457464716</v>
      </c>
      <c r="G34" s="25">
        <v>0.11057668140565395</v>
      </c>
      <c r="H34" s="25">
        <v>0.004727794178994646</v>
      </c>
      <c r="I34" s="26">
        <v>0</v>
      </c>
      <c r="J34" s="27">
        <f t="shared" si="0"/>
        <v>0</v>
      </c>
    </row>
    <row r="35" spans="1:10" ht="18" customHeight="1">
      <c r="A35" s="20">
        <v>210002</v>
      </c>
      <c r="B35" s="21" t="s">
        <v>49</v>
      </c>
      <c r="C35" s="22">
        <v>869783533.9280446</v>
      </c>
      <c r="D35" s="23">
        <v>0.13777516913397025</v>
      </c>
      <c r="E35" s="23">
        <v>0.13553594020858786</v>
      </c>
      <c r="F35" s="24">
        <v>-0.016252775732069735</v>
      </c>
      <c r="G35" s="25">
        <v>0.12846156770051387</v>
      </c>
      <c r="H35" s="25">
        <v>0.007074372508073995</v>
      </c>
      <c r="I35" s="26">
        <v>0</v>
      </c>
      <c r="J35" s="27">
        <f t="shared" si="0"/>
        <v>0</v>
      </c>
    </row>
    <row r="36" spans="1:10" ht="18" customHeight="1">
      <c r="A36" s="20">
        <v>210027</v>
      </c>
      <c r="B36" s="21" t="s">
        <v>50</v>
      </c>
      <c r="C36" s="22">
        <v>182494313.3228658</v>
      </c>
      <c r="D36" s="23">
        <v>0.11889566103444492</v>
      </c>
      <c r="E36" s="23">
        <v>0.11734277955544477</v>
      </c>
      <c r="F36" s="24">
        <v>-0.013060875943574302</v>
      </c>
      <c r="G36" s="25">
        <v>0.11085831434851644</v>
      </c>
      <c r="H36" s="25">
        <v>0.00648446520692833</v>
      </c>
      <c r="I36" s="26">
        <v>0</v>
      </c>
      <c r="J36" s="27">
        <f t="shared" si="0"/>
        <v>0</v>
      </c>
    </row>
    <row r="37" spans="1:10" ht="18" customHeight="1">
      <c r="A37" s="20">
        <v>210022</v>
      </c>
      <c r="B37" s="21" t="s">
        <v>51</v>
      </c>
      <c r="C37" s="22">
        <v>182880097.3210003</v>
      </c>
      <c r="D37" s="23">
        <v>0.10944738869012714</v>
      </c>
      <c r="E37" s="23">
        <v>0.10805268971094768</v>
      </c>
      <c r="F37" s="24">
        <v>-0.012743099637837818</v>
      </c>
      <c r="G37" s="25">
        <v>0.10204874521467455</v>
      </c>
      <c r="H37" s="25">
        <v>0.006003944496273131</v>
      </c>
      <c r="I37" s="26">
        <v>0</v>
      </c>
      <c r="J37" s="27">
        <f t="shared" si="0"/>
        <v>0</v>
      </c>
    </row>
    <row r="38" spans="1:10" ht="18" customHeight="1">
      <c r="A38" s="20">
        <v>210015</v>
      </c>
      <c r="B38" s="21" t="s">
        <v>52</v>
      </c>
      <c r="C38" s="22">
        <v>282129811.5441394</v>
      </c>
      <c r="D38" s="23">
        <v>0.12629180607114887</v>
      </c>
      <c r="E38" s="23">
        <v>0.12496573032590462</v>
      </c>
      <c r="F38" s="24">
        <v>-0.010500093287898471</v>
      </c>
      <c r="G38" s="25">
        <v>0.11775447998073921</v>
      </c>
      <c r="H38" s="25">
        <v>0.0072112503451654125</v>
      </c>
      <c r="I38" s="26">
        <v>0</v>
      </c>
      <c r="J38" s="27">
        <f t="shared" si="0"/>
        <v>0</v>
      </c>
    </row>
    <row r="39" spans="1:10" ht="18" customHeight="1">
      <c r="A39" s="20">
        <v>210006</v>
      </c>
      <c r="B39" s="21" t="s">
        <v>53</v>
      </c>
      <c r="C39" s="22">
        <v>46774506.16999386</v>
      </c>
      <c r="D39" s="23">
        <v>0.11039944246499932</v>
      </c>
      <c r="E39" s="23">
        <v>0.10951452481062735</v>
      </c>
      <c r="F39" s="24">
        <v>-0.008015598943378</v>
      </c>
      <c r="G39" s="25">
        <v>0.10293644015436536</v>
      </c>
      <c r="H39" s="25">
        <v>0.006578084656261987</v>
      </c>
      <c r="I39" s="26">
        <v>0</v>
      </c>
      <c r="J39" s="27">
        <f t="shared" si="0"/>
        <v>0</v>
      </c>
    </row>
    <row r="40" spans="1:10" ht="18" customHeight="1">
      <c r="A40" s="20">
        <v>210058</v>
      </c>
      <c r="B40" s="21" t="s">
        <v>54</v>
      </c>
      <c r="C40" s="22">
        <v>69116850.62032475</v>
      </c>
      <c r="D40" s="23">
        <v>0.11464338274027465</v>
      </c>
      <c r="E40" s="23">
        <v>0.11465296087934686</v>
      </c>
      <c r="F40" s="24">
        <v>8.354724750136988E-05</v>
      </c>
      <c r="G40" s="25">
        <v>0.10689349006703208</v>
      </c>
      <c r="H40" s="25">
        <v>0.007759470812314775</v>
      </c>
      <c r="I40" s="26">
        <v>0</v>
      </c>
      <c r="J40" s="27">
        <f t="shared" si="0"/>
        <v>0</v>
      </c>
    </row>
    <row r="41" spans="1:10" ht="18" customHeight="1">
      <c r="A41" s="20">
        <v>210009</v>
      </c>
      <c r="B41" s="21" t="s">
        <v>55</v>
      </c>
      <c r="C41" s="22">
        <v>1303085115.2168677</v>
      </c>
      <c r="D41" s="23">
        <v>0.13967177878517487</v>
      </c>
      <c r="E41" s="23">
        <v>0.1397234894340666</v>
      </c>
      <c r="F41" s="24">
        <v>0.00037022975823375326</v>
      </c>
      <c r="G41" s="25">
        <v>0.13022996653929705</v>
      </c>
      <c r="H41" s="25">
        <v>0.00949352289476954</v>
      </c>
      <c r="I41" s="26">
        <v>0</v>
      </c>
      <c r="J41" s="27">
        <f t="shared" si="0"/>
        <v>0</v>
      </c>
    </row>
    <row r="42" spans="1:10" ht="18" customHeight="1">
      <c r="A42" s="28">
        <v>210032</v>
      </c>
      <c r="B42" s="29" t="s">
        <v>56</v>
      </c>
      <c r="C42" s="30">
        <v>67638499.1930233</v>
      </c>
      <c r="D42" s="23">
        <v>0.09765883730662685</v>
      </c>
      <c r="E42" s="23">
        <v>0.098159306486407</v>
      </c>
      <c r="F42" s="24">
        <v>0.005124668627876305</v>
      </c>
      <c r="G42" s="25">
        <v>0.09105709990469887</v>
      </c>
      <c r="H42" s="25">
        <v>0.007102206581708126</v>
      </c>
      <c r="I42" s="26">
        <v>0</v>
      </c>
      <c r="J42" s="31">
        <f t="shared" si="0"/>
        <v>0</v>
      </c>
    </row>
    <row r="43" spans="1:10" ht="18" customHeight="1">
      <c r="A43" s="20">
        <v>210049</v>
      </c>
      <c r="B43" s="21" t="s">
        <v>57</v>
      </c>
      <c r="C43" s="22">
        <v>153131633.20136976</v>
      </c>
      <c r="D43" s="23">
        <v>0.11446907277465182</v>
      </c>
      <c r="E43" s="23">
        <v>0.11591750352175588</v>
      </c>
      <c r="F43" s="24">
        <v>0.012653467980434208</v>
      </c>
      <c r="G43" s="25">
        <v>0.10673096345508536</v>
      </c>
      <c r="H43" s="25">
        <v>0.009186540066670523</v>
      </c>
      <c r="I43" s="26">
        <v>0</v>
      </c>
      <c r="J43" s="27">
        <f t="shared" si="0"/>
        <v>0</v>
      </c>
    </row>
    <row r="44" spans="1:10" ht="18" customHeight="1">
      <c r="A44" s="20">
        <v>210005</v>
      </c>
      <c r="B44" s="21" t="s">
        <v>58</v>
      </c>
      <c r="C44" s="22">
        <v>190475900.63276893</v>
      </c>
      <c r="D44" s="23">
        <v>0.10376038700258798</v>
      </c>
      <c r="E44" s="23">
        <v>0.10511270575328033</v>
      </c>
      <c r="F44" s="24">
        <v>0.013033092779989541</v>
      </c>
      <c r="G44" s="25">
        <v>0.09674618484121303</v>
      </c>
      <c r="H44" s="25">
        <v>0.008366520912067299</v>
      </c>
      <c r="I44" s="26">
        <v>0</v>
      </c>
      <c r="J44" s="27">
        <f t="shared" si="0"/>
        <v>0</v>
      </c>
    </row>
    <row r="45" spans="1:10" ht="18" customHeight="1">
      <c r="A45" s="20">
        <v>210001</v>
      </c>
      <c r="B45" s="21" t="s">
        <v>59</v>
      </c>
      <c r="C45" s="22">
        <v>188367775.66637173</v>
      </c>
      <c r="D45" s="23">
        <v>0.1137648571418928</v>
      </c>
      <c r="E45" s="23">
        <v>0.11530987133183138</v>
      </c>
      <c r="F45" s="24">
        <v>0.013580768514582342</v>
      </c>
      <c r="G45" s="25">
        <v>0.10607435279910085</v>
      </c>
      <c r="H45" s="25">
        <v>0.009235518532730524</v>
      </c>
      <c r="I45" s="26">
        <v>0</v>
      </c>
      <c r="J45" s="27">
        <f t="shared" si="0"/>
        <v>0</v>
      </c>
    </row>
    <row r="46" spans="1:10" ht="18" customHeight="1">
      <c r="A46" s="20">
        <v>210060</v>
      </c>
      <c r="B46" s="21" t="s">
        <v>60</v>
      </c>
      <c r="C46" s="22">
        <v>17901765.039087564</v>
      </c>
      <c r="D46" s="23">
        <v>0.12532141876168384</v>
      </c>
      <c r="E46" s="23">
        <v>0.12738849390635992</v>
      </c>
      <c r="F46" s="24">
        <v>0.016494188823435785</v>
      </c>
      <c r="G46" s="25">
        <v>0.11684969085339401</v>
      </c>
      <c r="H46" s="25">
        <v>0.010538803052965909</v>
      </c>
      <c r="I46" s="26">
        <v>0</v>
      </c>
      <c r="J46" s="27">
        <f t="shared" si="0"/>
        <v>0</v>
      </c>
    </row>
    <row r="47" spans="1:10" ht="18" customHeight="1">
      <c r="A47" s="20">
        <v>210010</v>
      </c>
      <c r="B47" s="21" t="s">
        <v>61</v>
      </c>
      <c r="C47" s="22">
        <v>23804066.19873928</v>
      </c>
      <c r="D47" s="23">
        <v>0.11067714206213422</v>
      </c>
      <c r="E47" s="23">
        <v>0.11276726683581968</v>
      </c>
      <c r="F47" s="24">
        <v>0.018884882051906082</v>
      </c>
      <c r="G47" s="25">
        <v>0.10319536725873395</v>
      </c>
      <c r="H47" s="25">
        <v>0.009571899577085735</v>
      </c>
      <c r="I47" s="26">
        <v>0</v>
      </c>
      <c r="J47" s="27">
        <f t="shared" si="0"/>
        <v>0</v>
      </c>
    </row>
    <row r="48" spans="1:10" ht="18" customHeight="1">
      <c r="A48" s="20">
        <v>210035</v>
      </c>
      <c r="B48" s="21" t="s">
        <v>62</v>
      </c>
      <c r="C48" s="22">
        <v>76417733.96948686</v>
      </c>
      <c r="D48" s="23">
        <v>0.11571775587642175</v>
      </c>
      <c r="E48" s="23">
        <v>0.11898644790497008</v>
      </c>
      <c r="F48" s="24">
        <v>0.028247108698159273</v>
      </c>
      <c r="G48" s="25">
        <v>0.10789523557917563</v>
      </c>
      <c r="H48" s="25">
        <v>0.01109121232579445</v>
      </c>
      <c r="I48" s="26">
        <v>0</v>
      </c>
      <c r="J48" s="27">
        <f t="shared" si="0"/>
        <v>0</v>
      </c>
    </row>
    <row r="49" spans="1:10" ht="18" customHeight="1">
      <c r="A49" s="20">
        <v>210019</v>
      </c>
      <c r="B49" s="21" t="s">
        <v>63</v>
      </c>
      <c r="C49" s="22">
        <v>232896407.52417737</v>
      </c>
      <c r="D49" s="23">
        <v>0.10765900901884888</v>
      </c>
      <c r="E49" s="23">
        <v>0.11075542184474121</v>
      </c>
      <c r="F49" s="24">
        <v>0.028761297861753743</v>
      </c>
      <c r="G49" s="25">
        <v>0.1003812600091747</v>
      </c>
      <c r="H49" s="25">
        <v>0.010374161835566512</v>
      </c>
      <c r="I49" s="26">
        <v>0</v>
      </c>
      <c r="J49" s="27">
        <f t="shared" si="0"/>
        <v>0</v>
      </c>
    </row>
    <row r="50" spans="1:10" ht="18" customHeight="1">
      <c r="A50" s="20">
        <v>210004</v>
      </c>
      <c r="B50" s="21" t="s">
        <v>64</v>
      </c>
      <c r="C50" s="22">
        <v>319832140.2977257</v>
      </c>
      <c r="D50" s="23">
        <v>0.11120804510917921</v>
      </c>
      <c r="E50" s="23">
        <v>0.1168680558008729</v>
      </c>
      <c r="F50" s="24">
        <v>0.05089569451685749</v>
      </c>
      <c r="G50" s="25">
        <v>0.1036903812597987</v>
      </c>
      <c r="H50" s="25">
        <v>0.0131776745410742</v>
      </c>
      <c r="I50" s="26">
        <v>0</v>
      </c>
      <c r="J50" s="27">
        <f t="shared" si="0"/>
        <v>0</v>
      </c>
    </row>
    <row r="51" spans="1:10" ht="18" customHeight="1">
      <c r="A51" s="20">
        <v>210016</v>
      </c>
      <c r="B51" s="21" t="s">
        <v>65</v>
      </c>
      <c r="C51" s="22">
        <v>160049372.86731926</v>
      </c>
      <c r="D51" s="23">
        <v>0.10794349440148544</v>
      </c>
      <c r="E51" s="23">
        <v>0.11417302498904727</v>
      </c>
      <c r="F51" s="24">
        <v>0.057711033185489535</v>
      </c>
      <c r="G51" s="25">
        <v>0.10064651417994502</v>
      </c>
      <c r="H51" s="25">
        <v>0.013526510809102249</v>
      </c>
      <c r="I51" s="26">
        <v>0</v>
      </c>
      <c r="J51" s="27">
        <f t="shared" si="0"/>
        <v>0</v>
      </c>
    </row>
    <row r="52" spans="1:10" ht="18" customHeight="1" thickBot="1">
      <c r="A52" s="32">
        <v>210037</v>
      </c>
      <c r="B52" s="33" t="s">
        <v>66</v>
      </c>
      <c r="C52" s="34">
        <v>95655306.19431162</v>
      </c>
      <c r="D52" s="35">
        <v>0.10469121543062643</v>
      </c>
      <c r="E52" s="35">
        <v>0.11933029345099537</v>
      </c>
      <c r="F52" s="36">
        <v>0.13983100645220348</v>
      </c>
      <c r="G52" s="37">
        <v>0.09761408926751608</v>
      </c>
      <c r="H52" s="37">
        <v>0.02171620418347929</v>
      </c>
      <c r="I52" s="38">
        <v>0</v>
      </c>
      <c r="J52" s="39">
        <f t="shared" si="0"/>
        <v>0</v>
      </c>
    </row>
    <row r="53" spans="1:10" ht="18" customHeight="1" thickBot="1">
      <c r="A53" s="40"/>
      <c r="B53" s="41"/>
      <c r="C53" s="42">
        <f>SUM(C7:C52)</f>
        <v>8977162630.098293</v>
      </c>
      <c r="D53" s="42"/>
      <c r="E53" s="42"/>
      <c r="F53" s="43"/>
      <c r="G53" s="44"/>
      <c r="H53" s="44"/>
      <c r="I53" s="44" t="s">
        <v>67</v>
      </c>
      <c r="J53" s="45">
        <f>SUM(J7:J52)</f>
        <v>9233883.784897268</v>
      </c>
    </row>
    <row r="54" spans="1:10" ht="17.25">
      <c r="A54" s="48" t="s">
        <v>68</v>
      </c>
      <c r="B54" s="49"/>
      <c r="C54" s="49"/>
      <c r="D54" s="49"/>
      <c r="E54" s="49"/>
      <c r="F54" s="49"/>
      <c r="G54" s="49"/>
      <c r="H54" s="49"/>
      <c r="I54" s="49"/>
      <c r="J54" s="49"/>
    </row>
  </sheetData>
  <sheetProtection/>
  <mergeCells count="2">
    <mergeCell ref="A1:J1"/>
    <mergeCell ref="A54:J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2015-07-23T20:50:38Z</dcterms:created>
  <dcterms:modified xsi:type="dcterms:W3CDTF">2015-07-23T21:17:02Z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